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345" windowWidth="20730" windowHeight="11580"/>
  </bookViews>
  <sheets>
    <sheet name="CORE RULES" sheetId="1" r:id="rId1"/>
    <sheet name="CONSTITUTION RULES" sheetId="2" r:id="rId2"/>
    <sheet name="Sheet1" sheetId="3" r:id="rId3"/>
  </sheets>
  <definedNames>
    <definedName name="_xlnm._FilterDatabase" localSheetId="0" hidden="1">'CORE RULES'!$A$1:$P$55</definedName>
  </definedNames>
  <calcPr calcId="145621"/>
</workbook>
</file>

<file path=xl/calcChain.xml><?xml version="1.0" encoding="utf-8"?>
<calcChain xmlns="http://schemas.openxmlformats.org/spreadsheetml/2006/main">
  <c r="D43" i="1" l="1"/>
  <c r="E43" i="1"/>
  <c r="D44" i="1"/>
  <c r="E44" i="1"/>
  <c r="D45" i="1"/>
  <c r="E45" i="1"/>
  <c r="D46" i="1"/>
  <c r="E46" i="1"/>
  <c r="D47" i="1"/>
  <c r="E47" i="1"/>
  <c r="D48" i="1"/>
  <c r="E48" i="1"/>
  <c r="D49" i="1"/>
  <c r="E49" i="1"/>
  <c r="D50" i="1"/>
  <c r="E50" i="1"/>
  <c r="D51" i="1"/>
  <c r="E51" i="1"/>
  <c r="D53" i="1"/>
  <c r="E53" i="1"/>
  <c r="D54" i="1"/>
  <c r="E54" i="1"/>
  <c r="D55" i="1"/>
  <c r="E55" i="1"/>
  <c r="D35" i="1"/>
  <c r="E35" i="1"/>
  <c r="D36" i="1"/>
  <c r="E36" i="1"/>
  <c r="D37" i="1"/>
  <c r="E37" i="1"/>
  <c r="D38" i="1"/>
  <c r="E38" i="1"/>
  <c r="D39" i="1"/>
  <c r="E39" i="1"/>
  <c r="D40" i="1"/>
  <c r="E40" i="1"/>
  <c r="D41" i="1"/>
  <c r="E41" i="1"/>
  <c r="E34" i="1"/>
  <c r="D34" i="1"/>
  <c r="D31" i="1"/>
  <c r="E31" i="1"/>
  <c r="D32" i="1"/>
  <c r="E32" i="1"/>
  <c r="D30" i="1"/>
  <c r="E30" i="1"/>
  <c r="E7" i="1"/>
  <c r="E8" i="1"/>
  <c r="E9" i="1"/>
  <c r="E10" i="1"/>
  <c r="E11" i="1"/>
  <c r="E12" i="1"/>
  <c r="E13" i="1"/>
  <c r="E14" i="1"/>
  <c r="E15" i="1"/>
  <c r="E16" i="1"/>
  <c r="E17" i="1"/>
  <c r="E18" i="1"/>
  <c r="E19" i="1"/>
  <c r="E20" i="1"/>
  <c r="E21" i="1"/>
  <c r="E22" i="1"/>
  <c r="E23" i="1"/>
  <c r="E24" i="1"/>
  <c r="E25" i="1"/>
  <c r="E26" i="1"/>
  <c r="E27" i="1"/>
  <c r="E2" i="1"/>
  <c r="E6" i="1"/>
  <c r="D7" i="1"/>
  <c r="D8" i="1"/>
  <c r="D9" i="1"/>
  <c r="D10" i="1"/>
  <c r="D11" i="1"/>
  <c r="D12" i="1"/>
  <c r="D13" i="1"/>
  <c r="D14" i="1"/>
  <c r="D15" i="1"/>
  <c r="D16" i="1"/>
  <c r="D17" i="1"/>
  <c r="D18" i="1"/>
  <c r="D19" i="1"/>
  <c r="D20" i="1"/>
  <c r="D21" i="1"/>
  <c r="D22" i="1"/>
  <c r="D23" i="1"/>
  <c r="D24" i="1"/>
  <c r="D25" i="1"/>
  <c r="D26" i="1"/>
  <c r="D27" i="1"/>
  <c r="D6" i="1"/>
  <c r="D2" i="1"/>
  <c r="F2" i="1" s="1"/>
  <c r="F21" i="1" l="1"/>
  <c r="F17" i="1"/>
  <c r="F13" i="1"/>
  <c r="F9" i="1"/>
  <c r="F30" i="1"/>
  <c r="F31" i="1"/>
  <c r="F39" i="1"/>
  <c r="F35" i="1"/>
  <c r="F54" i="1"/>
  <c r="F51" i="1"/>
  <c r="F49" i="1"/>
  <c r="F47" i="1"/>
  <c r="F45" i="1"/>
  <c r="F43" i="1"/>
  <c r="F34" i="1"/>
  <c r="F40" i="1"/>
  <c r="F38" i="1"/>
  <c r="F36" i="1"/>
  <c r="F55" i="1"/>
  <c r="F53" i="1"/>
  <c r="F50" i="1"/>
  <c r="F48" i="1"/>
  <c r="F46" i="1"/>
  <c r="F44" i="1"/>
  <c r="F27" i="1"/>
  <c r="F19" i="1"/>
  <c r="F11" i="1"/>
  <c r="F7" i="1"/>
  <c r="F6" i="1"/>
  <c r="F25" i="1"/>
  <c r="F23" i="1"/>
  <c r="F15" i="1"/>
  <c r="F32" i="1"/>
  <c r="F41" i="1"/>
  <c r="F37" i="1"/>
  <c r="F26" i="1"/>
  <c r="F22" i="1"/>
  <c r="F18" i="1"/>
  <c r="F14" i="1"/>
  <c r="F10" i="1"/>
  <c r="F24" i="1"/>
  <c r="F20" i="1"/>
  <c r="F16" i="1"/>
  <c r="F12" i="1"/>
  <c r="F8" i="1"/>
</calcChain>
</file>

<file path=xl/sharedStrings.xml><?xml version="1.0" encoding="utf-8"?>
<sst xmlns="http://schemas.openxmlformats.org/spreadsheetml/2006/main" count="820" uniqueCount="156">
  <si>
    <t>YES/NO</t>
  </si>
  <si>
    <t>RULE</t>
  </si>
  <si>
    <t>DESCRIPTION</t>
  </si>
  <si>
    <t>1.4.1</t>
  </si>
  <si>
    <t>As soon the competition starts all accessories must remain attached to the rifle during the competition.  Nothing can be added or removed.</t>
  </si>
  <si>
    <t>1.4.2.c</t>
  </si>
  <si>
    <t>Spirit Level</t>
  </si>
  <si>
    <t>1.4.2.f</t>
  </si>
  <si>
    <t>Thermometer</t>
  </si>
  <si>
    <t>1.4.2.h</t>
  </si>
  <si>
    <t>Inclinometer</t>
  </si>
  <si>
    <t>1.4.3.a</t>
  </si>
  <si>
    <t>Rifle Slings - new rule</t>
  </si>
  <si>
    <t>1.4.3.b</t>
  </si>
  <si>
    <t>Rifle Slings - metallic part is part of the sling</t>
  </si>
  <si>
    <t>1.5.1</t>
  </si>
  <si>
    <t>1.5.2</t>
  </si>
  <si>
    <t>Kneeling Protection</t>
  </si>
  <si>
    <t>1.5.3</t>
  </si>
  <si>
    <t>1.5.4</t>
  </si>
  <si>
    <t>No additional equipment like Computers, smartphones, tablets, calculators and/or any electronic devices are allowed to be used as source of information in the competition area</t>
  </si>
  <si>
    <t>1.5.5</t>
  </si>
  <si>
    <t>1.7.3</t>
  </si>
  <si>
    <r>
      <t xml:space="preserve">1.7.3 Separate pads may be worn over non-padded clothing </t>
    </r>
    <r>
      <rPr>
        <sz val="11"/>
        <color indexed="10"/>
        <rFont val="Calibri"/>
        <family val="2"/>
      </rPr>
      <t>to reduce the pressure of the rifle stock resting on the arm or knee</t>
    </r>
  </si>
  <si>
    <t>1.8.1</t>
  </si>
  <si>
    <t>1.8.2</t>
  </si>
  <si>
    <t>1.9.2</t>
  </si>
  <si>
    <t>1.9.3</t>
  </si>
  <si>
    <t>1.5.6</t>
  </si>
  <si>
    <t>1.5.5 Red dot devices or other low magnification sights to help locate the target are allowed.</t>
  </si>
  <si>
    <t>1.5.6 Lenses to assist in reading markings on side wheels and turrets are allowed.</t>
  </si>
  <si>
    <t xml:space="preserve">The bean bag must fit in a box 55x 55cms with 15cms height.  </t>
  </si>
  <si>
    <t>1.8.2 The bean bag seat may only be used in a freestyle lane to support the competitor’s body.  It may not be used to directly support the rifle or as a support in a prone position.</t>
  </si>
  <si>
    <t>1.9.2 The kneeling roll may not be used for any other purpose, e.g. for additional support during seated shots. (Approve YES or NO)</t>
  </si>
  <si>
    <t xml:space="preserve">1.9.4 The bean bag (seat) can be used in a free shooting lane but cannot be used on designated positional kneeling lanes. </t>
  </si>
  <si>
    <t>1.9.4</t>
  </si>
  <si>
    <t>a. Large end (18 cms)
b. Small end (10 cms)
c. Length (50 cms)  **size used in WFTC2016</t>
  </si>
  <si>
    <t>2.3.3</t>
  </si>
  <si>
    <t xml:space="preserve">2.3.3 Every shooter is charged with leaving each lane firing area in a safe and tidy condition for the following shooters. This includes targets being re-set and the timer ready to be used by the next squad. </t>
  </si>
  <si>
    <t xml:space="preserve">2.6.3 The targets signage should be visible from the shooting lane. </t>
  </si>
  <si>
    <t>2.6.3</t>
  </si>
  <si>
    <t xml:space="preserve">2.10.3 The lane poles cannot be used as a means of support (e.g. Support the feet). </t>
  </si>
  <si>
    <t>2.10.3</t>
  </si>
  <si>
    <t>4.3.1.a</t>
  </si>
  <si>
    <t xml:space="preserve">a. There’s no minimum age for a junior to participate in a World Championship however a junior must be able to understand and follow the rules. </t>
  </si>
  <si>
    <t>4.3.1.b</t>
  </si>
  <si>
    <t>4.3.1.c</t>
  </si>
  <si>
    <t>b. A junior may not be assisted with the process of shooting (including range finding) or coached once the timer has started.</t>
  </si>
  <si>
    <t>c. A parent or guardian must accompany the junior during the competition in the spectator’s area.</t>
  </si>
  <si>
    <t xml:space="preserve">4.4.4 Team scores will be derived from the top 4 per 50 target match, added together at the end of the event. </t>
  </si>
  <si>
    <t>4.4.4</t>
  </si>
  <si>
    <t xml:space="preserve">4.9.1 Shooters that cannot, for whatever PHYSICAL OR MEDICAL REASON, comply with a particular shooting position or transport their own equipment shall inform the Chief Marshal 24 hour before commencement of a match, and obtain permission to use an alternative position or aid, providing that no unfair advantage is gained. </t>
  </si>
  <si>
    <t>4.9.1</t>
  </si>
  <si>
    <t>5.1</t>
  </si>
  <si>
    <t>5.1 COMPETITION PERIOD</t>
  </si>
  <si>
    <t>Approve option A or B</t>
  </si>
  <si>
    <t>5.2</t>
  </si>
  <si>
    <t>Select one of the options (5.2.1 ,   5.2.2,   5.2.3):</t>
  </si>
  <si>
    <t>Read proposals</t>
  </si>
  <si>
    <t xml:space="preserve">5.5.1 It is mandatory that on the training day before commencement of the competition the Marshalling team performs the following validations:
a. Power validation test (With an official chronograph of the Competition.)
b. Accessories validation;
c. Bean bag &amp; kneeling roll size;
d. Pellet type used;
</t>
  </si>
  <si>
    <t>5.5.1</t>
  </si>
  <si>
    <t xml:space="preserve">5.5.2 Not passing through the Marshalling validation may result in a warning/disqualification; </t>
  </si>
  <si>
    <t>5.5.2</t>
  </si>
  <si>
    <t xml:space="preserve">5.8.2 Immediately that the next lane is vacated by shooters, the next competitor should enter the lane without any delay. </t>
  </si>
  <si>
    <t>5.8.2</t>
  </si>
  <si>
    <t>5.8.3</t>
  </si>
  <si>
    <t>Read proposals about timing</t>
  </si>
  <si>
    <t>5.8.5 The shooter may change the configurations of the hamster and butt hook while waiting for his turn, but not if the lane is vacant and it is their turn to shoot. (Approve YES or NO)</t>
  </si>
  <si>
    <t>5.8.5</t>
  </si>
  <si>
    <t>5.8.6 The configuration of the hamster and butt hook is a fast operation made in seconds that changes the height of the accessories - fast clamp. The riffle needs to be resting on the floor and the barrel pointing to the competition area. (Approve YES or NO)</t>
  </si>
  <si>
    <t>5.8.6</t>
  </si>
  <si>
    <t>5.8.7 Once the shooter has taken his last shot, the timer should be reset for the next shooter and targets reset. The shooter should then vacate the lane immediately. (Approve YES or NO)</t>
  </si>
  <si>
    <t>5.8.7</t>
  </si>
  <si>
    <t>d. Check that the target is properly secured. (Approve YES or NO)</t>
  </si>
  <si>
    <t>5.12.4</t>
  </si>
  <si>
    <t>a. The shooting lanes will be side-by-side; (Approve YES or NO)</t>
  </si>
  <si>
    <t>b. The shooting trajectories will be parallel; (Approve YES or NO)</t>
  </si>
  <si>
    <t>c. The target distances will be the same; (Approve YES or NO)</t>
  </si>
  <si>
    <t>5.15.2.a</t>
  </si>
  <si>
    <t>5.15.2.b</t>
  </si>
  <si>
    <t>5.15.2.c</t>
  </si>
  <si>
    <t>5.15.3.a</t>
  </si>
  <si>
    <t xml:space="preserve">a. 1 round by each tied shooter from the Freestyle position;  </t>
  </si>
  <si>
    <t>5.20.2</t>
  </si>
  <si>
    <t>read proposasl about prizes</t>
  </si>
  <si>
    <t xml:space="preserve">6.2.4 The powers of the Multi-National Jury are to decide about Penalties and to decide on areas not defined in the rules. To decide protests presented by a competitor or team captain. </t>
  </si>
  <si>
    <t>6.2.4</t>
  </si>
  <si>
    <t>6.4.1.f</t>
  </si>
  <si>
    <t>f. Not having the back feet visible to the marshal when shooting in the kneeling position (rule 8.6.f)</t>
  </si>
  <si>
    <t>6.4.1.g</t>
  </si>
  <si>
    <t>6.4.1.h</t>
  </si>
  <si>
    <t>6.4.1.i</t>
  </si>
  <si>
    <t>g. Not entering in the lane when available creating delays/ queues</t>
  </si>
  <si>
    <t>h. Leaving alone a shooter while shooting</t>
  </si>
  <si>
    <t>i. Leaving the rifle with the barrel pointing outside the competition area</t>
  </si>
  <si>
    <t>e. Shooting in a Positional lane (standing, knelling) and not using the correct position</t>
  </si>
  <si>
    <t>6.4.2.e</t>
  </si>
  <si>
    <t>f. 3 warnings during the 3 competition days</t>
  </si>
  <si>
    <t>6.4.2.f</t>
  </si>
  <si>
    <t>8.1. HAMSTER – A support that is affixed to the underside of the rifle stock and rests on the shooter’s hand or knee, depending on the shooting position. The bottom surface of hamster can be in any shape or form. Extendable hamsters cannot be used in a way that extra support can be achieved. (Approve YES or NO)</t>
  </si>
  <si>
    <t>8.1</t>
  </si>
  <si>
    <t>The Leading Hand will support the gun, and forward of the wrist should itself be unsupported (the wrist is deemed to be the hinged joint between hand and forearm).</t>
  </si>
  <si>
    <t>8.6.h</t>
  </si>
  <si>
    <t>8.6.i</t>
  </si>
  <si>
    <t>Touching with the hamster in the jacket sleeve is …</t>
  </si>
  <si>
    <t>8.7.d</t>
  </si>
  <si>
    <t>d. The wrist of the leading hand cannot be in any way be restricted of free movement</t>
  </si>
  <si>
    <t xml:space="preserve">e. A single rifle sling and/or butt hook may be used to steady the aim. </t>
  </si>
  <si>
    <t>8.7.e</t>
  </si>
  <si>
    <t>8.8</t>
  </si>
  <si>
    <t xml:space="preserve">The shooter may use any position that is safe and comfortable to the shooter. No other means of support, other than the shooter, shall be used for the rifle or body. The rifle cannot contact the ground. No body straps are allowed. A rifle sling may be used to steady the aim.   </t>
  </si>
  <si>
    <t>OPTIONS</t>
  </si>
  <si>
    <t>7.4</t>
  </si>
  <si>
    <t>7.4 Each World Championship Organizer based on the inscriptions will have to pay the annual fee of the WFTF website hosting.</t>
  </si>
  <si>
    <t xml:space="preserve">8.3 When a country offers to host the Worlds acceptance of hosting is subject to approval by majority vote of the RGB's. </t>
  </si>
  <si>
    <t>8.3</t>
  </si>
  <si>
    <t>8.4</t>
  </si>
  <si>
    <t>8.5</t>
  </si>
  <si>
    <t>8.4 As a preliminary and necessary condition to host and organize the WFTC, the candidate RGB has to commit to fully accept and apply the Constitution and Comprehensive Rules, as they are established by the WFTF RGB members.</t>
  </si>
  <si>
    <t>8.5 The host will need to provide information like number of competitors possible to have in the competition, number of sessions, expected light hours, temperatures and other relevant information requested by the RGB’s.</t>
  </si>
  <si>
    <t>8.7</t>
  </si>
  <si>
    <t>REMOVE RULE</t>
  </si>
  <si>
    <t>9.1.1</t>
  </si>
  <si>
    <t xml:space="preserve">9.1.1 The policy of rotating FT Worlds host countries has been accepted, based on the following principles, namely that: </t>
  </si>
  <si>
    <t>A</t>
  </si>
  <si>
    <t>5.2.2</t>
  </si>
  <si>
    <t>B</t>
  </si>
  <si>
    <t>Netherlands</t>
  </si>
  <si>
    <t>YES</t>
  </si>
  <si>
    <t>NO</t>
  </si>
  <si>
    <t>New Zealand</t>
  </si>
  <si>
    <t>5.2.3</t>
  </si>
  <si>
    <t>Sweden</t>
  </si>
  <si>
    <t>Portugal</t>
  </si>
  <si>
    <t>Vote option A (digital &amp; analogue)
Vote option B (analogue)</t>
  </si>
  <si>
    <r>
      <t>Body Straps to lock the natural body movement are</t>
    </r>
    <r>
      <rPr>
        <sz val="12"/>
        <color theme="1"/>
        <rFont val="Calibri"/>
        <family val="2"/>
        <scheme val="minor"/>
      </rPr>
      <t xml:space="preserve"> </t>
    </r>
    <r>
      <rPr>
        <b/>
        <sz val="12"/>
        <color rgb="FFFF0000"/>
        <rFont val="Calibri"/>
        <family val="2"/>
        <scheme val="minor"/>
      </rPr>
      <t>NOT</t>
    </r>
    <r>
      <rPr>
        <sz val="12"/>
        <color theme="1"/>
        <rFont val="Calibri"/>
        <family val="2"/>
        <scheme val="minor"/>
      </rPr>
      <t xml:space="preserve"> </t>
    </r>
    <r>
      <rPr>
        <b/>
        <sz val="12"/>
        <color rgb="FFFF0000"/>
        <rFont val="Calibri"/>
        <family val="2"/>
        <scheme val="minor"/>
      </rPr>
      <t>allowed</t>
    </r>
  </si>
  <si>
    <t>TOTAL YES</t>
  </si>
  <si>
    <t>TOTAL NO</t>
  </si>
  <si>
    <t>APPROVED %?</t>
  </si>
  <si>
    <t>No</t>
  </si>
  <si>
    <r>
      <t xml:space="preserve">Binoculars and External Range finders are </t>
    </r>
    <r>
      <rPr>
        <b/>
        <sz val="11"/>
        <color rgb="FFFF0000"/>
        <rFont val="Calibri"/>
        <family val="2"/>
        <scheme val="minor"/>
      </rPr>
      <t>NOT allowed in Competition area</t>
    </r>
  </si>
  <si>
    <t>Canada</t>
  </si>
  <si>
    <t>YES. Proposal to be limited to juniors with less than 15 years old</t>
  </si>
  <si>
    <t>Slovenia</t>
  </si>
  <si>
    <t>5.2.3. (5.2.2. only if no.of team members is limited otherwise countries with small no. Of shooters are unable to participate)</t>
  </si>
  <si>
    <t xml:space="preserve"> YES but only if there is no rain!</t>
  </si>
  <si>
    <t>Germany</t>
  </si>
  <si>
    <t>5.2.2.</t>
  </si>
  <si>
    <t>YES*</t>
  </si>
  <si>
    <t>YEs</t>
  </si>
  <si>
    <t>USA</t>
  </si>
  <si>
    <t>5.2.1</t>
  </si>
  <si>
    <t>Russia</t>
  </si>
  <si>
    <t xml:space="preserve">  5.2.2</t>
  </si>
  <si>
    <t>South Africa</t>
  </si>
  <si>
    <t>NO.
This goes against 8.2 &amp; 9 of the constitution.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</si>
</sst>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indexed="10"/>
      <name val="Calibri"/>
      <family val="2"/>
    </font>
    <font>
      <b/>
      <sz val="11"/>
      <color theme="1"/>
      <name val="Calibri"/>
      <family val="2"/>
      <scheme val="minor"/>
    </font>
    <font>
      <sz val="11"/>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30">
    <xf numFmtId="0" fontId="0" fillId="0" borderId="0" xfId="0"/>
    <xf numFmtId="0" fontId="2" fillId="2"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vertical="center"/>
    </xf>
    <xf numFmtId="0" fontId="0" fillId="0" borderId="2" xfId="0" applyFill="1" applyBorder="1" applyAlignment="1">
      <alignment horizontal="left" vertical="center"/>
    </xf>
    <xf numFmtId="0" fontId="0" fillId="0" borderId="0" xfId="0" applyAlignment="1">
      <alignment vertical="center"/>
    </xf>
    <xf numFmtId="0" fontId="2" fillId="2" borderId="1" xfId="0" applyFont="1" applyFill="1" applyBorder="1" applyAlignment="1">
      <alignment horizontal="left" vertical="center"/>
    </xf>
    <xf numFmtId="0" fontId="0" fillId="0" borderId="0" xfId="0" applyAlignment="1">
      <alignment horizontal="left" vertical="center"/>
    </xf>
    <xf numFmtId="0" fontId="0" fillId="0" borderId="1" xfId="0" applyFill="1" applyBorder="1" applyAlignment="1">
      <alignment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4" borderId="1" xfId="0" applyFill="1" applyBorder="1" applyAlignment="1">
      <alignment horizontal="center" vertical="center"/>
    </xf>
    <xf numFmtId="0" fontId="0" fillId="6" borderId="1" xfId="0" applyFill="1" applyBorder="1" applyAlignment="1">
      <alignment horizontal="center" vertical="center"/>
    </xf>
    <xf numFmtId="9" fontId="0" fillId="0" borderId="1" xfId="1" applyFont="1" applyBorder="1" applyAlignment="1">
      <alignment horizontal="center" vertical="center"/>
    </xf>
    <xf numFmtId="0" fontId="2" fillId="7"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2" fillId="2" borderId="1" xfId="0" applyFont="1" applyFill="1" applyBorder="1" applyAlignment="1">
      <alignment horizontal="center" vertical="center" wrapText="1"/>
    </xf>
    <xf numFmtId="0" fontId="0" fillId="6" borderId="1" xfId="0" applyFill="1" applyBorder="1"/>
    <xf numFmtId="0" fontId="0" fillId="4" borderId="1" xfId="0" applyFill="1" applyBorder="1" applyAlignment="1">
      <alignment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P55"/>
  <sheetViews>
    <sheetView tabSelected="1" zoomScale="70" zoomScaleNormal="70" workbookViewId="0">
      <pane xSplit="6" ySplit="1" topLeftCell="J2" activePane="bottomRight" state="frozen"/>
      <selection pane="topRight" activeCell="G1" sqref="G1"/>
      <selection pane="bottomLeft" activeCell="A2" sqref="A2"/>
      <selection pane="bottomRight" activeCell="O5" sqref="O5"/>
    </sheetView>
  </sheetViews>
  <sheetFormatPr defaultColWidth="8.85546875" defaultRowHeight="15" x14ac:dyDescent="0.25"/>
  <cols>
    <col min="1" max="1" width="8.85546875" style="13"/>
    <col min="2" max="2" width="76.42578125" customWidth="1"/>
    <col min="3" max="3" width="47.28515625" bestFit="1" customWidth="1"/>
    <col min="4" max="4" width="16.42578125" hidden="1" customWidth="1"/>
    <col min="5" max="5" width="16" hidden="1" customWidth="1"/>
    <col min="6" max="6" width="25.7109375" hidden="1" customWidth="1"/>
    <col min="7" max="7" width="17.28515625" style="17" customWidth="1"/>
    <col min="8" max="8" width="18.85546875" style="17" customWidth="1"/>
    <col min="9" max="9" width="16.28515625" customWidth="1"/>
    <col min="10" max="10" width="18.85546875" customWidth="1"/>
    <col min="11" max="11" width="15.42578125" customWidth="1"/>
    <col min="12" max="12" width="23" customWidth="1"/>
    <col min="13" max="13" width="18.28515625" style="11" customWidth="1"/>
    <col min="14" max="14" width="13.28515625" customWidth="1"/>
    <col min="15" max="15" width="13" customWidth="1"/>
    <col min="16" max="16" width="14.140625" customWidth="1"/>
  </cols>
  <sheetData>
    <row r="1" spans="1:16" ht="32.25" customHeight="1" x14ac:dyDescent="0.25">
      <c r="A1" s="12" t="s">
        <v>1</v>
      </c>
      <c r="B1" s="1" t="s">
        <v>2</v>
      </c>
      <c r="C1" s="1" t="s">
        <v>111</v>
      </c>
      <c r="D1" s="24" t="s">
        <v>136</v>
      </c>
      <c r="E1" s="24" t="s">
        <v>137</v>
      </c>
      <c r="F1" s="24" t="s">
        <v>138</v>
      </c>
      <c r="G1" s="1" t="s">
        <v>127</v>
      </c>
      <c r="H1" s="1" t="s">
        <v>130</v>
      </c>
      <c r="I1" s="1" t="s">
        <v>132</v>
      </c>
      <c r="J1" s="1" t="s">
        <v>133</v>
      </c>
      <c r="K1" s="1" t="s">
        <v>141</v>
      </c>
      <c r="L1" s="25" t="s">
        <v>143</v>
      </c>
      <c r="M1" s="25" t="s">
        <v>146</v>
      </c>
      <c r="N1" s="25" t="s">
        <v>150</v>
      </c>
      <c r="O1" s="25" t="s">
        <v>152</v>
      </c>
      <c r="P1" s="27" t="s">
        <v>154</v>
      </c>
    </row>
    <row r="2" spans="1:16" ht="30" x14ac:dyDescent="0.25">
      <c r="A2" s="2" t="s">
        <v>3</v>
      </c>
      <c r="B2" s="4" t="s">
        <v>4</v>
      </c>
      <c r="C2" s="3" t="s">
        <v>0</v>
      </c>
      <c r="D2" s="3">
        <f>COUNTIF(G2:AB2,"YES")</f>
        <v>10</v>
      </c>
      <c r="E2" s="3">
        <f>COUNTIF(G2:Z2,"NO")</f>
        <v>0</v>
      </c>
      <c r="F2" s="23">
        <f>(D2*100%)/(D2+E2)</f>
        <v>1</v>
      </c>
      <c r="G2" s="3" t="s">
        <v>128</v>
      </c>
      <c r="H2" s="18" t="s">
        <v>128</v>
      </c>
      <c r="I2" s="18" t="s">
        <v>128</v>
      </c>
      <c r="J2" s="18" t="s">
        <v>128</v>
      </c>
      <c r="K2" s="3" t="s">
        <v>128</v>
      </c>
      <c r="L2" s="26" t="s">
        <v>128</v>
      </c>
      <c r="M2" s="18" t="s">
        <v>128</v>
      </c>
      <c r="N2" s="18" t="s">
        <v>128</v>
      </c>
      <c r="O2" s="18" t="s">
        <v>128</v>
      </c>
      <c r="P2" s="18" t="s">
        <v>128</v>
      </c>
    </row>
    <row r="3" spans="1:16" ht="30" x14ac:dyDescent="0.25">
      <c r="A3" s="2" t="s">
        <v>5</v>
      </c>
      <c r="B3" s="2" t="s">
        <v>6</v>
      </c>
      <c r="C3" s="5" t="s">
        <v>134</v>
      </c>
      <c r="D3" s="22"/>
      <c r="E3" s="22"/>
      <c r="F3" s="22"/>
      <c r="G3" s="3" t="s">
        <v>124</v>
      </c>
      <c r="H3" s="18" t="s">
        <v>126</v>
      </c>
      <c r="I3" s="18" t="s">
        <v>124</v>
      </c>
      <c r="J3" s="18" t="s">
        <v>126</v>
      </c>
      <c r="K3" s="3" t="s">
        <v>126</v>
      </c>
      <c r="L3" s="26" t="s">
        <v>126</v>
      </c>
      <c r="M3" s="26" t="s">
        <v>126</v>
      </c>
      <c r="N3" s="26" t="s">
        <v>124</v>
      </c>
      <c r="O3" s="26" t="s">
        <v>124</v>
      </c>
      <c r="P3" s="26" t="s">
        <v>124</v>
      </c>
    </row>
    <row r="4" spans="1:16" ht="30" x14ac:dyDescent="0.25">
      <c r="A4" s="2" t="s">
        <v>7</v>
      </c>
      <c r="B4" s="2" t="s">
        <v>8</v>
      </c>
      <c r="C4" s="6" t="s">
        <v>134</v>
      </c>
      <c r="D4" s="22"/>
      <c r="E4" s="22"/>
      <c r="F4" s="22"/>
      <c r="G4" s="3" t="s">
        <v>124</v>
      </c>
      <c r="H4" s="18" t="s">
        <v>124</v>
      </c>
      <c r="I4" s="18" t="s">
        <v>124</v>
      </c>
      <c r="J4" s="18" t="s">
        <v>126</v>
      </c>
      <c r="K4" s="3" t="s">
        <v>124</v>
      </c>
      <c r="L4" s="26" t="s">
        <v>126</v>
      </c>
      <c r="M4" s="26" t="s">
        <v>126</v>
      </c>
      <c r="N4" s="26" t="s">
        <v>124</v>
      </c>
      <c r="O4" s="26" t="s">
        <v>124</v>
      </c>
      <c r="P4" s="26" t="s">
        <v>124</v>
      </c>
    </row>
    <row r="5" spans="1:16" ht="30" x14ac:dyDescent="0.25">
      <c r="A5" s="2" t="s">
        <v>9</v>
      </c>
      <c r="B5" s="7" t="s">
        <v>10</v>
      </c>
      <c r="C5" s="6" t="s">
        <v>134</v>
      </c>
      <c r="D5" s="22"/>
      <c r="E5" s="22"/>
      <c r="F5" s="22"/>
      <c r="G5" s="3" t="s">
        <v>124</v>
      </c>
      <c r="H5" s="18" t="s">
        <v>124</v>
      </c>
      <c r="I5" s="18" t="s">
        <v>124</v>
      </c>
      <c r="J5" s="18" t="s">
        <v>126</v>
      </c>
      <c r="K5" s="3" t="s">
        <v>126</v>
      </c>
      <c r="L5" s="26" t="s">
        <v>126</v>
      </c>
      <c r="M5" s="18" t="s">
        <v>126</v>
      </c>
      <c r="N5" s="26" t="s">
        <v>124</v>
      </c>
      <c r="O5" s="26" t="s">
        <v>124</v>
      </c>
      <c r="P5" s="26" t="s">
        <v>124</v>
      </c>
    </row>
    <row r="6" spans="1:16" ht="30.75" customHeight="1" x14ac:dyDescent="0.25">
      <c r="A6" s="2" t="s">
        <v>11</v>
      </c>
      <c r="B6" s="7" t="s">
        <v>12</v>
      </c>
      <c r="C6" s="3" t="s">
        <v>0</v>
      </c>
      <c r="D6" s="3">
        <f>COUNTIF(G6:AB6,"YES")</f>
        <v>10</v>
      </c>
      <c r="E6" s="3">
        <f>COUNTIF(G6:AD6,"NO")</f>
        <v>0</v>
      </c>
      <c r="F6" s="23">
        <f t="shared" ref="F6:F55" si="0">(D6*100%)/(D6+E6)</f>
        <v>1</v>
      </c>
      <c r="G6" s="3" t="s">
        <v>128</v>
      </c>
      <c r="H6" s="18" t="s">
        <v>128</v>
      </c>
      <c r="I6" s="18" t="s">
        <v>128</v>
      </c>
      <c r="J6" s="18" t="s">
        <v>128</v>
      </c>
      <c r="K6" s="3" t="s">
        <v>128</v>
      </c>
      <c r="L6" s="26" t="s">
        <v>128</v>
      </c>
      <c r="M6" s="26" t="s">
        <v>128</v>
      </c>
      <c r="N6" s="26" t="s">
        <v>128</v>
      </c>
      <c r="O6" s="18" t="s">
        <v>128</v>
      </c>
      <c r="P6" s="18" t="s">
        <v>128</v>
      </c>
    </row>
    <row r="7" spans="1:16" ht="30" customHeight="1" x14ac:dyDescent="0.25">
      <c r="A7" s="2" t="s">
        <v>13</v>
      </c>
      <c r="B7" s="7" t="s">
        <v>14</v>
      </c>
      <c r="C7" s="3" t="s">
        <v>0</v>
      </c>
      <c r="D7" s="3">
        <f t="shared" ref="D7:D27" si="1">COUNTIF(G7:AB7,"YES")</f>
        <v>9</v>
      </c>
      <c r="E7" s="3">
        <f t="shared" ref="E7:E27" si="2">COUNTIF(G7:AD7,"NO")</f>
        <v>1</v>
      </c>
      <c r="F7" s="23">
        <f t="shared" si="0"/>
        <v>0.9</v>
      </c>
      <c r="G7" s="3" t="s">
        <v>128</v>
      </c>
      <c r="H7" s="19" t="s">
        <v>129</v>
      </c>
      <c r="I7" s="18" t="s">
        <v>128</v>
      </c>
      <c r="J7" s="18" t="s">
        <v>128</v>
      </c>
      <c r="K7" s="3" t="s">
        <v>128</v>
      </c>
      <c r="L7" s="26" t="s">
        <v>128</v>
      </c>
      <c r="M7" s="26" t="s">
        <v>128</v>
      </c>
      <c r="N7" s="26" t="s">
        <v>128</v>
      </c>
      <c r="O7" s="18" t="s">
        <v>128</v>
      </c>
      <c r="P7" s="18" t="s">
        <v>128</v>
      </c>
    </row>
    <row r="8" spans="1:16" ht="41.25" customHeight="1" x14ac:dyDescent="0.25">
      <c r="A8" s="2" t="s">
        <v>15</v>
      </c>
      <c r="B8" s="4" t="s">
        <v>140</v>
      </c>
      <c r="C8" s="3" t="s">
        <v>0</v>
      </c>
      <c r="D8" s="3">
        <f t="shared" si="1"/>
        <v>9</v>
      </c>
      <c r="E8" s="3">
        <f t="shared" si="2"/>
        <v>1</v>
      </c>
      <c r="F8" s="23">
        <f t="shared" si="0"/>
        <v>0.9</v>
      </c>
      <c r="G8" s="3" t="s">
        <v>128</v>
      </c>
      <c r="H8" s="19" t="s">
        <v>129</v>
      </c>
      <c r="I8" s="18" t="s">
        <v>128</v>
      </c>
      <c r="J8" s="18" t="s">
        <v>128</v>
      </c>
      <c r="K8" s="3" t="s">
        <v>128</v>
      </c>
      <c r="L8" s="26" t="s">
        <v>128</v>
      </c>
      <c r="M8" s="26" t="s">
        <v>128</v>
      </c>
      <c r="N8" s="26" t="s">
        <v>128</v>
      </c>
      <c r="O8" s="26" t="s">
        <v>128</v>
      </c>
      <c r="P8" s="18" t="s">
        <v>128</v>
      </c>
    </row>
    <row r="9" spans="1:16" ht="36" customHeight="1" x14ac:dyDescent="0.25">
      <c r="A9" s="2" t="s">
        <v>16</v>
      </c>
      <c r="B9" s="7" t="s">
        <v>17</v>
      </c>
      <c r="C9" s="3" t="s">
        <v>0</v>
      </c>
      <c r="D9" s="3">
        <f t="shared" si="1"/>
        <v>10</v>
      </c>
      <c r="E9" s="3">
        <f t="shared" si="2"/>
        <v>0</v>
      </c>
      <c r="F9" s="23">
        <f t="shared" si="0"/>
        <v>1</v>
      </c>
      <c r="G9" s="3" t="s">
        <v>128</v>
      </c>
      <c r="H9" s="18" t="s">
        <v>128</v>
      </c>
      <c r="I9" s="18" t="s">
        <v>128</v>
      </c>
      <c r="J9" s="18" t="s">
        <v>128</v>
      </c>
      <c r="K9" s="3" t="s">
        <v>128</v>
      </c>
      <c r="L9" s="26" t="s">
        <v>128</v>
      </c>
      <c r="M9" s="26" t="s">
        <v>128</v>
      </c>
      <c r="N9" s="26" t="s">
        <v>128</v>
      </c>
      <c r="O9" s="18" t="s">
        <v>128</v>
      </c>
      <c r="P9" s="18" t="s">
        <v>128</v>
      </c>
    </row>
    <row r="10" spans="1:16" ht="29.25" customHeight="1" x14ac:dyDescent="0.25">
      <c r="A10" s="2" t="s">
        <v>18</v>
      </c>
      <c r="B10" s="4" t="s">
        <v>135</v>
      </c>
      <c r="C10" s="3" t="s">
        <v>0</v>
      </c>
      <c r="D10" s="3">
        <f t="shared" si="1"/>
        <v>9</v>
      </c>
      <c r="E10" s="3">
        <f t="shared" si="2"/>
        <v>1</v>
      </c>
      <c r="F10" s="23">
        <f t="shared" si="0"/>
        <v>0.9</v>
      </c>
      <c r="G10" s="3" t="s">
        <v>128</v>
      </c>
      <c r="H10" s="18" t="s">
        <v>128</v>
      </c>
      <c r="I10" s="18" t="s">
        <v>128</v>
      </c>
      <c r="J10" s="18" t="s">
        <v>128</v>
      </c>
      <c r="K10" s="3" t="s">
        <v>128</v>
      </c>
      <c r="L10" s="26" t="s">
        <v>128</v>
      </c>
      <c r="M10" s="26" t="s">
        <v>128</v>
      </c>
      <c r="N10" s="21" t="s">
        <v>129</v>
      </c>
      <c r="O10" s="26" t="s">
        <v>128</v>
      </c>
      <c r="P10" s="18" t="s">
        <v>128</v>
      </c>
    </row>
    <row r="11" spans="1:16" ht="45" x14ac:dyDescent="0.25">
      <c r="A11" s="2" t="s">
        <v>19</v>
      </c>
      <c r="B11" s="4" t="s">
        <v>20</v>
      </c>
      <c r="C11" s="3" t="s">
        <v>0</v>
      </c>
      <c r="D11" s="3">
        <f t="shared" si="1"/>
        <v>9</v>
      </c>
      <c r="E11" s="3">
        <f t="shared" si="2"/>
        <v>1</v>
      </c>
      <c r="F11" s="23">
        <f t="shared" si="0"/>
        <v>0.9</v>
      </c>
      <c r="G11" s="3" t="s">
        <v>128</v>
      </c>
      <c r="H11" s="19" t="s">
        <v>129</v>
      </c>
      <c r="I11" s="18" t="s">
        <v>128</v>
      </c>
      <c r="J11" s="18" t="s">
        <v>128</v>
      </c>
      <c r="K11" s="3" t="s">
        <v>128</v>
      </c>
      <c r="L11" s="26" t="s">
        <v>128</v>
      </c>
      <c r="M11" s="26" t="s">
        <v>128</v>
      </c>
      <c r="N11" s="26" t="s">
        <v>128</v>
      </c>
      <c r="O11" s="18" t="s">
        <v>128</v>
      </c>
      <c r="P11" s="18" t="s">
        <v>128</v>
      </c>
    </row>
    <row r="12" spans="1:16" ht="30" x14ac:dyDescent="0.25">
      <c r="A12" s="2" t="s">
        <v>21</v>
      </c>
      <c r="B12" s="4" t="s">
        <v>29</v>
      </c>
      <c r="C12" s="3" t="s">
        <v>0</v>
      </c>
      <c r="D12" s="3">
        <f t="shared" si="1"/>
        <v>7</v>
      </c>
      <c r="E12" s="3">
        <f t="shared" si="2"/>
        <v>3</v>
      </c>
      <c r="F12" s="23">
        <f t="shared" si="0"/>
        <v>0.7</v>
      </c>
      <c r="G12" s="3" t="s">
        <v>128</v>
      </c>
      <c r="H12" s="19" t="s">
        <v>129</v>
      </c>
      <c r="I12" s="18" t="s">
        <v>128</v>
      </c>
      <c r="J12" s="18" t="s">
        <v>128</v>
      </c>
      <c r="K12" s="21" t="s">
        <v>129</v>
      </c>
      <c r="L12" s="21" t="s">
        <v>129</v>
      </c>
      <c r="M12" s="26" t="s">
        <v>128</v>
      </c>
      <c r="N12" s="26" t="s">
        <v>128</v>
      </c>
      <c r="O12" s="18" t="s">
        <v>128</v>
      </c>
      <c r="P12" s="18" t="s">
        <v>128</v>
      </c>
    </row>
    <row r="13" spans="1:16" ht="32.25" customHeight="1" x14ac:dyDescent="0.25">
      <c r="A13" s="2" t="s">
        <v>28</v>
      </c>
      <c r="B13" s="4" t="s">
        <v>30</v>
      </c>
      <c r="C13" s="3" t="s">
        <v>0</v>
      </c>
      <c r="D13" s="3">
        <f t="shared" si="1"/>
        <v>10</v>
      </c>
      <c r="E13" s="3">
        <f t="shared" si="2"/>
        <v>0</v>
      </c>
      <c r="F13" s="23">
        <f t="shared" si="0"/>
        <v>1</v>
      </c>
      <c r="G13" s="3" t="s">
        <v>128</v>
      </c>
      <c r="H13" s="18" t="s">
        <v>128</v>
      </c>
      <c r="I13" s="18" t="s">
        <v>128</v>
      </c>
      <c r="J13" s="18" t="s">
        <v>128</v>
      </c>
      <c r="K13" s="3" t="s">
        <v>128</v>
      </c>
      <c r="L13" s="26" t="s">
        <v>128</v>
      </c>
      <c r="M13" s="26" t="s">
        <v>128</v>
      </c>
      <c r="N13" s="26" t="s">
        <v>128</v>
      </c>
      <c r="O13" s="18" t="s">
        <v>128</v>
      </c>
      <c r="P13" s="18" t="s">
        <v>128</v>
      </c>
    </row>
    <row r="14" spans="1:16" ht="30" x14ac:dyDescent="0.25">
      <c r="A14" s="2" t="s">
        <v>22</v>
      </c>
      <c r="B14" s="8" t="s">
        <v>23</v>
      </c>
      <c r="C14" s="3" t="s">
        <v>0</v>
      </c>
      <c r="D14" s="3">
        <f t="shared" si="1"/>
        <v>10</v>
      </c>
      <c r="E14" s="3">
        <f t="shared" si="2"/>
        <v>0</v>
      </c>
      <c r="F14" s="23">
        <f t="shared" si="0"/>
        <v>1</v>
      </c>
      <c r="G14" s="3" t="s">
        <v>128</v>
      </c>
      <c r="H14" s="18" t="s">
        <v>128</v>
      </c>
      <c r="I14" s="18" t="s">
        <v>128</v>
      </c>
      <c r="J14" s="18" t="s">
        <v>128</v>
      </c>
      <c r="K14" s="3" t="s">
        <v>128</v>
      </c>
      <c r="L14" s="26" t="s">
        <v>128</v>
      </c>
      <c r="M14" s="26" t="s">
        <v>128</v>
      </c>
      <c r="N14" s="26" t="s">
        <v>128</v>
      </c>
      <c r="O14" s="18" t="s">
        <v>128</v>
      </c>
      <c r="P14" s="18" t="s">
        <v>128</v>
      </c>
    </row>
    <row r="15" spans="1:16" ht="36" customHeight="1" x14ac:dyDescent="0.25">
      <c r="A15" s="7" t="s">
        <v>24</v>
      </c>
      <c r="B15" s="4" t="s">
        <v>31</v>
      </c>
      <c r="C15" s="3" t="s">
        <v>0</v>
      </c>
      <c r="D15" s="3">
        <f t="shared" si="1"/>
        <v>10</v>
      </c>
      <c r="E15" s="3">
        <f t="shared" si="2"/>
        <v>0</v>
      </c>
      <c r="F15" s="23">
        <f t="shared" si="0"/>
        <v>1</v>
      </c>
      <c r="G15" s="3" t="s">
        <v>128</v>
      </c>
      <c r="H15" s="18" t="s">
        <v>128</v>
      </c>
      <c r="I15" s="18" t="s">
        <v>128</v>
      </c>
      <c r="J15" s="18" t="s">
        <v>128</v>
      </c>
      <c r="K15" s="3" t="s">
        <v>128</v>
      </c>
      <c r="L15" s="26" t="s">
        <v>128</v>
      </c>
      <c r="M15" s="26" t="s">
        <v>128</v>
      </c>
      <c r="N15" s="26" t="s">
        <v>128</v>
      </c>
      <c r="O15" s="18" t="s">
        <v>128</v>
      </c>
      <c r="P15" s="18" t="s">
        <v>128</v>
      </c>
    </row>
    <row r="16" spans="1:16" ht="29.25" customHeight="1" x14ac:dyDescent="0.25">
      <c r="A16" s="7" t="s">
        <v>25</v>
      </c>
      <c r="B16" s="4" t="s">
        <v>32</v>
      </c>
      <c r="C16" s="3" t="s">
        <v>0</v>
      </c>
      <c r="D16" s="3">
        <f t="shared" si="1"/>
        <v>10</v>
      </c>
      <c r="E16" s="3">
        <f t="shared" si="2"/>
        <v>0</v>
      </c>
      <c r="F16" s="23">
        <f t="shared" si="0"/>
        <v>1</v>
      </c>
      <c r="G16" s="3" t="s">
        <v>128</v>
      </c>
      <c r="H16" s="18" t="s">
        <v>128</v>
      </c>
      <c r="I16" s="18" t="s">
        <v>128</v>
      </c>
      <c r="J16" s="18" t="s">
        <v>128</v>
      </c>
      <c r="K16" s="3" t="s">
        <v>128</v>
      </c>
      <c r="L16" s="26" t="s">
        <v>128</v>
      </c>
      <c r="M16" s="26" t="s">
        <v>128</v>
      </c>
      <c r="N16" s="26" t="s">
        <v>128</v>
      </c>
      <c r="O16" s="18" t="s">
        <v>128</v>
      </c>
      <c r="P16" s="18" t="s">
        <v>128</v>
      </c>
    </row>
    <row r="17" spans="1:16" ht="30" x14ac:dyDescent="0.25">
      <c r="A17" s="7" t="s">
        <v>26</v>
      </c>
      <c r="B17" s="5" t="s">
        <v>33</v>
      </c>
      <c r="C17" s="3" t="s">
        <v>0</v>
      </c>
      <c r="D17" s="3">
        <f t="shared" si="1"/>
        <v>9</v>
      </c>
      <c r="E17" s="3">
        <f t="shared" si="2"/>
        <v>1</v>
      </c>
      <c r="F17" s="23">
        <f t="shared" si="0"/>
        <v>0.9</v>
      </c>
      <c r="G17" s="3" t="s">
        <v>128</v>
      </c>
      <c r="H17" s="19" t="s">
        <v>129</v>
      </c>
      <c r="I17" s="18" t="s">
        <v>128</v>
      </c>
      <c r="J17" s="18" t="s">
        <v>128</v>
      </c>
      <c r="K17" s="3" t="s">
        <v>128</v>
      </c>
      <c r="L17" s="26" t="s">
        <v>128</v>
      </c>
      <c r="M17" s="26" t="s">
        <v>128</v>
      </c>
      <c r="N17" s="26" t="s">
        <v>128</v>
      </c>
      <c r="O17" s="18" t="s">
        <v>128</v>
      </c>
      <c r="P17" s="18" t="s">
        <v>128</v>
      </c>
    </row>
    <row r="18" spans="1:16" ht="30" x14ac:dyDescent="0.25">
      <c r="A18" s="7" t="s">
        <v>27</v>
      </c>
      <c r="B18" s="5" t="s">
        <v>34</v>
      </c>
      <c r="C18" s="3" t="s">
        <v>0</v>
      </c>
      <c r="D18" s="3">
        <f t="shared" si="1"/>
        <v>8</v>
      </c>
      <c r="E18" s="3">
        <f t="shared" si="2"/>
        <v>1</v>
      </c>
      <c r="F18" s="23">
        <f t="shared" si="0"/>
        <v>0.88888888888888884</v>
      </c>
      <c r="G18" s="3" t="s">
        <v>128</v>
      </c>
      <c r="H18" s="19" t="s">
        <v>129</v>
      </c>
      <c r="I18" s="18" t="s">
        <v>128</v>
      </c>
      <c r="J18" s="18" t="s">
        <v>128</v>
      </c>
      <c r="K18" s="3" t="s">
        <v>128</v>
      </c>
      <c r="L18" s="26" t="s">
        <v>128</v>
      </c>
      <c r="M18" s="26" t="s">
        <v>128</v>
      </c>
      <c r="N18" s="26" t="s">
        <v>128</v>
      </c>
      <c r="O18" s="18" t="s">
        <v>128</v>
      </c>
      <c r="P18" s="28"/>
    </row>
    <row r="19" spans="1:16" ht="45" x14ac:dyDescent="0.25">
      <c r="A19" s="10" t="s">
        <v>35</v>
      </c>
      <c r="B19" s="6" t="s">
        <v>36</v>
      </c>
      <c r="C19" s="3" t="s">
        <v>0</v>
      </c>
      <c r="D19" s="3">
        <f t="shared" si="1"/>
        <v>10</v>
      </c>
      <c r="E19" s="3">
        <f t="shared" si="2"/>
        <v>0</v>
      </c>
      <c r="F19" s="23">
        <f t="shared" si="0"/>
        <v>1</v>
      </c>
      <c r="G19" s="3" t="s">
        <v>128</v>
      </c>
      <c r="H19" s="18" t="s">
        <v>128</v>
      </c>
      <c r="I19" s="18" t="s">
        <v>128</v>
      </c>
      <c r="J19" s="18" t="s">
        <v>128</v>
      </c>
      <c r="K19" s="3" t="s">
        <v>128</v>
      </c>
      <c r="L19" s="26" t="s">
        <v>128</v>
      </c>
      <c r="M19" s="26" t="s">
        <v>128</v>
      </c>
      <c r="N19" s="26" t="s">
        <v>128</v>
      </c>
      <c r="O19" s="18" t="s">
        <v>128</v>
      </c>
      <c r="P19" s="18" t="s">
        <v>128</v>
      </c>
    </row>
    <row r="20" spans="1:16" ht="45" x14ac:dyDescent="0.25">
      <c r="A20" s="2" t="s">
        <v>37</v>
      </c>
      <c r="B20" s="5" t="s">
        <v>38</v>
      </c>
      <c r="C20" s="3" t="s">
        <v>0</v>
      </c>
      <c r="D20" s="3">
        <f t="shared" si="1"/>
        <v>9</v>
      </c>
      <c r="E20" s="3">
        <f t="shared" si="2"/>
        <v>0</v>
      </c>
      <c r="F20" s="23">
        <f t="shared" si="0"/>
        <v>1</v>
      </c>
      <c r="G20" s="3" t="s">
        <v>128</v>
      </c>
      <c r="H20" s="18" t="s">
        <v>128</v>
      </c>
      <c r="I20" s="18" t="s">
        <v>128</v>
      </c>
      <c r="J20" s="18" t="s">
        <v>128</v>
      </c>
      <c r="K20" s="3" t="s">
        <v>128</v>
      </c>
      <c r="L20" s="26" t="s">
        <v>128</v>
      </c>
      <c r="M20" s="26" t="s">
        <v>128</v>
      </c>
      <c r="N20" s="26" t="s">
        <v>128</v>
      </c>
      <c r="O20" s="18" t="s">
        <v>128</v>
      </c>
      <c r="P20" s="28"/>
    </row>
    <row r="21" spans="1:16" ht="26.25" customHeight="1" x14ac:dyDescent="0.25">
      <c r="A21" s="2" t="s">
        <v>40</v>
      </c>
      <c r="B21" s="9" t="s">
        <v>39</v>
      </c>
      <c r="C21" s="3" t="s">
        <v>0</v>
      </c>
      <c r="D21" s="3">
        <f t="shared" si="1"/>
        <v>10</v>
      </c>
      <c r="E21" s="3">
        <f t="shared" si="2"/>
        <v>0</v>
      </c>
      <c r="F21" s="23">
        <f t="shared" si="0"/>
        <v>1</v>
      </c>
      <c r="G21" s="3" t="s">
        <v>128</v>
      </c>
      <c r="H21" s="18" t="s">
        <v>128</v>
      </c>
      <c r="I21" s="18" t="s">
        <v>128</v>
      </c>
      <c r="J21" s="18" t="s">
        <v>128</v>
      </c>
      <c r="K21" s="3" t="s">
        <v>128</v>
      </c>
      <c r="L21" s="26" t="s">
        <v>128</v>
      </c>
      <c r="M21" s="26" t="s">
        <v>128</v>
      </c>
      <c r="N21" s="26" t="s">
        <v>128</v>
      </c>
      <c r="O21" s="18" t="s">
        <v>128</v>
      </c>
      <c r="P21" s="18" t="s">
        <v>128</v>
      </c>
    </row>
    <row r="22" spans="1:16" ht="35.25" customHeight="1" x14ac:dyDescent="0.25">
      <c r="A22" s="2" t="s">
        <v>42</v>
      </c>
      <c r="B22" s="5" t="s">
        <v>41</v>
      </c>
      <c r="C22" s="3" t="s">
        <v>0</v>
      </c>
      <c r="D22" s="3">
        <f t="shared" si="1"/>
        <v>9</v>
      </c>
      <c r="E22" s="3">
        <f t="shared" si="2"/>
        <v>1</v>
      </c>
      <c r="F22" s="23">
        <f t="shared" si="0"/>
        <v>0.9</v>
      </c>
      <c r="G22" s="3" t="s">
        <v>128</v>
      </c>
      <c r="H22" s="19" t="s">
        <v>129</v>
      </c>
      <c r="I22" s="18" t="s">
        <v>128</v>
      </c>
      <c r="J22" s="18" t="s">
        <v>128</v>
      </c>
      <c r="K22" s="3" t="s">
        <v>128</v>
      </c>
      <c r="L22" s="26" t="s">
        <v>128</v>
      </c>
      <c r="M22" s="26" t="s">
        <v>128</v>
      </c>
      <c r="N22" s="26" t="s">
        <v>128</v>
      </c>
      <c r="O22" s="18" t="s">
        <v>128</v>
      </c>
      <c r="P22" s="18" t="s">
        <v>128</v>
      </c>
    </row>
    <row r="23" spans="1:16" ht="39.75" customHeight="1" x14ac:dyDescent="0.25">
      <c r="A23" s="2" t="s">
        <v>43</v>
      </c>
      <c r="B23" s="5" t="s">
        <v>44</v>
      </c>
      <c r="C23" s="3" t="s">
        <v>0</v>
      </c>
      <c r="D23" s="3">
        <f t="shared" si="1"/>
        <v>9</v>
      </c>
      <c r="E23" s="3">
        <f t="shared" si="2"/>
        <v>1</v>
      </c>
      <c r="F23" s="23">
        <f t="shared" si="0"/>
        <v>0.9</v>
      </c>
      <c r="G23" s="21" t="s">
        <v>129</v>
      </c>
      <c r="H23" s="18" t="s">
        <v>128</v>
      </c>
      <c r="I23" s="18" t="s">
        <v>128</v>
      </c>
      <c r="J23" s="18" t="s">
        <v>128</v>
      </c>
      <c r="K23" s="3" t="s">
        <v>128</v>
      </c>
      <c r="L23" s="26" t="s">
        <v>128</v>
      </c>
      <c r="M23" s="26" t="s">
        <v>128</v>
      </c>
      <c r="N23" s="26" t="s">
        <v>128</v>
      </c>
      <c r="O23" s="18" t="s">
        <v>128</v>
      </c>
      <c r="P23" s="18" t="s">
        <v>128</v>
      </c>
    </row>
    <row r="24" spans="1:16" ht="34.5" customHeight="1" x14ac:dyDescent="0.25">
      <c r="A24" s="2" t="s">
        <v>45</v>
      </c>
      <c r="B24" s="5" t="s">
        <v>47</v>
      </c>
      <c r="C24" s="3" t="s">
        <v>0</v>
      </c>
      <c r="D24" s="3">
        <f t="shared" si="1"/>
        <v>10</v>
      </c>
      <c r="E24" s="3">
        <f t="shared" si="2"/>
        <v>0</v>
      </c>
      <c r="F24" s="23">
        <f t="shared" si="0"/>
        <v>1</v>
      </c>
      <c r="G24" s="3" t="s">
        <v>128</v>
      </c>
      <c r="H24" s="18" t="s">
        <v>128</v>
      </c>
      <c r="I24" s="18" t="s">
        <v>128</v>
      </c>
      <c r="J24" s="18" t="s">
        <v>128</v>
      </c>
      <c r="K24" s="3" t="s">
        <v>128</v>
      </c>
      <c r="L24" s="26" t="s">
        <v>128</v>
      </c>
      <c r="M24" s="26" t="s">
        <v>128</v>
      </c>
      <c r="N24" s="26" t="s">
        <v>128</v>
      </c>
      <c r="O24" s="18" t="s">
        <v>128</v>
      </c>
      <c r="P24" s="18" t="s">
        <v>128</v>
      </c>
    </row>
    <row r="25" spans="1:16" ht="60" customHeight="1" x14ac:dyDescent="0.25">
      <c r="A25" s="2" t="s">
        <v>46</v>
      </c>
      <c r="B25" s="5" t="s">
        <v>48</v>
      </c>
      <c r="C25" s="3" t="s">
        <v>0</v>
      </c>
      <c r="D25" s="3">
        <f t="shared" si="1"/>
        <v>5</v>
      </c>
      <c r="E25" s="3">
        <f t="shared" si="2"/>
        <v>3</v>
      </c>
      <c r="F25" s="23">
        <f t="shared" si="0"/>
        <v>0.625</v>
      </c>
      <c r="G25" s="3" t="s">
        <v>128</v>
      </c>
      <c r="H25" s="21" t="s">
        <v>129</v>
      </c>
      <c r="I25" s="18" t="s">
        <v>128</v>
      </c>
      <c r="J25" s="20" t="s">
        <v>142</v>
      </c>
      <c r="K25" s="3" t="s">
        <v>128</v>
      </c>
      <c r="L25" s="20" t="s">
        <v>142</v>
      </c>
      <c r="M25" s="21" t="s">
        <v>129</v>
      </c>
      <c r="N25" s="26" t="s">
        <v>128</v>
      </c>
      <c r="O25" s="18" t="s">
        <v>128</v>
      </c>
      <c r="P25" s="21" t="s">
        <v>129</v>
      </c>
    </row>
    <row r="26" spans="1:16" ht="35.25" customHeight="1" x14ac:dyDescent="0.25">
      <c r="A26" s="2" t="s">
        <v>50</v>
      </c>
      <c r="B26" s="5" t="s">
        <v>49</v>
      </c>
      <c r="C26" s="3" t="s">
        <v>0</v>
      </c>
      <c r="D26" s="3">
        <f t="shared" si="1"/>
        <v>10</v>
      </c>
      <c r="E26" s="3">
        <f t="shared" si="2"/>
        <v>0</v>
      </c>
      <c r="F26" s="23">
        <f t="shared" si="0"/>
        <v>1</v>
      </c>
      <c r="G26" s="3" t="s">
        <v>128</v>
      </c>
      <c r="H26" s="18" t="s">
        <v>128</v>
      </c>
      <c r="I26" s="18" t="s">
        <v>128</v>
      </c>
      <c r="J26" s="18" t="s">
        <v>128</v>
      </c>
      <c r="K26" s="3" t="s">
        <v>128</v>
      </c>
      <c r="L26" s="26" t="s">
        <v>128</v>
      </c>
      <c r="M26" s="26" t="s">
        <v>128</v>
      </c>
      <c r="N26" s="26" t="s">
        <v>128</v>
      </c>
      <c r="O26" s="18" t="s">
        <v>128</v>
      </c>
      <c r="P26" s="18" t="s">
        <v>128</v>
      </c>
    </row>
    <row r="27" spans="1:16" ht="75" x14ac:dyDescent="0.25">
      <c r="A27" s="2" t="s">
        <v>52</v>
      </c>
      <c r="B27" s="5" t="s">
        <v>51</v>
      </c>
      <c r="C27" s="3" t="s">
        <v>0</v>
      </c>
      <c r="D27" s="3">
        <f t="shared" si="1"/>
        <v>10</v>
      </c>
      <c r="E27" s="3">
        <f t="shared" si="2"/>
        <v>0</v>
      </c>
      <c r="F27" s="23">
        <f t="shared" si="0"/>
        <v>1</v>
      </c>
      <c r="G27" s="3" t="s">
        <v>128</v>
      </c>
      <c r="H27" s="18" t="s">
        <v>128</v>
      </c>
      <c r="I27" s="18" t="s">
        <v>128</v>
      </c>
      <c r="J27" s="18" t="s">
        <v>128</v>
      </c>
      <c r="K27" s="3" t="s">
        <v>128</v>
      </c>
      <c r="L27" s="26" t="s">
        <v>128</v>
      </c>
      <c r="M27" s="26" t="s">
        <v>128</v>
      </c>
      <c r="N27" s="26" t="s">
        <v>128</v>
      </c>
      <c r="O27" s="18" t="s">
        <v>128</v>
      </c>
      <c r="P27" s="18" t="s">
        <v>128</v>
      </c>
    </row>
    <row r="28" spans="1:16" ht="37.5" customHeight="1" x14ac:dyDescent="0.25">
      <c r="A28" s="2" t="s">
        <v>53</v>
      </c>
      <c r="B28" s="9" t="s">
        <v>54</v>
      </c>
      <c r="C28" s="3" t="s">
        <v>55</v>
      </c>
      <c r="D28" s="22"/>
      <c r="E28" s="22"/>
      <c r="F28" s="22"/>
      <c r="G28" s="3" t="s">
        <v>124</v>
      </c>
      <c r="H28" s="18" t="s">
        <v>124</v>
      </c>
      <c r="I28" s="18" t="s">
        <v>126</v>
      </c>
      <c r="J28" s="18" t="s">
        <v>124</v>
      </c>
      <c r="K28" s="3" t="s">
        <v>124</v>
      </c>
      <c r="L28" s="26" t="s">
        <v>124</v>
      </c>
      <c r="M28" s="26" t="s">
        <v>124</v>
      </c>
      <c r="N28" s="26" t="s">
        <v>124</v>
      </c>
      <c r="O28" s="26" t="s">
        <v>124</v>
      </c>
      <c r="P28" s="26" t="s">
        <v>124</v>
      </c>
    </row>
    <row r="29" spans="1:16" ht="90" x14ac:dyDescent="0.25">
      <c r="A29" s="2" t="s">
        <v>56</v>
      </c>
      <c r="B29" s="9" t="s">
        <v>58</v>
      </c>
      <c r="C29" s="9" t="s">
        <v>57</v>
      </c>
      <c r="D29" s="22"/>
      <c r="E29" s="22"/>
      <c r="F29" s="22"/>
      <c r="G29" s="3" t="s">
        <v>125</v>
      </c>
      <c r="H29" s="3" t="s">
        <v>125</v>
      </c>
      <c r="I29" s="18" t="s">
        <v>131</v>
      </c>
      <c r="J29" s="3" t="s">
        <v>125</v>
      </c>
      <c r="K29" s="3" t="s">
        <v>125</v>
      </c>
      <c r="L29" s="20" t="s">
        <v>144</v>
      </c>
      <c r="M29" s="26" t="s">
        <v>147</v>
      </c>
      <c r="N29" s="26" t="s">
        <v>151</v>
      </c>
      <c r="O29" s="26" t="s">
        <v>153</v>
      </c>
      <c r="P29" s="26" t="s">
        <v>131</v>
      </c>
    </row>
    <row r="30" spans="1:16" ht="105" x14ac:dyDescent="0.25">
      <c r="A30" s="2" t="s">
        <v>60</v>
      </c>
      <c r="B30" s="6" t="s">
        <v>59</v>
      </c>
      <c r="C30" s="3" t="s">
        <v>0</v>
      </c>
      <c r="D30" s="3">
        <f>COUNTIF(G30:AI30,"YES")</f>
        <v>10</v>
      </c>
      <c r="E30" s="3">
        <f>COUNTIF(G30:AG30,"NO")</f>
        <v>0</v>
      </c>
      <c r="F30" s="23">
        <f t="shared" si="0"/>
        <v>1</v>
      </c>
      <c r="G30" s="3" t="s">
        <v>128</v>
      </c>
      <c r="H30" s="18" t="s">
        <v>128</v>
      </c>
      <c r="I30" s="18" t="s">
        <v>128</v>
      </c>
      <c r="J30" s="18" t="s">
        <v>128</v>
      </c>
      <c r="K30" s="3" t="s">
        <v>128</v>
      </c>
      <c r="L30" s="26" t="s">
        <v>128</v>
      </c>
      <c r="M30" s="26" t="s">
        <v>128</v>
      </c>
      <c r="N30" s="26" t="s">
        <v>128</v>
      </c>
      <c r="O30" s="18" t="s">
        <v>128</v>
      </c>
      <c r="P30" s="18" t="s">
        <v>128</v>
      </c>
    </row>
    <row r="31" spans="1:16" ht="38.25" customHeight="1" x14ac:dyDescent="0.25">
      <c r="A31" s="2" t="s">
        <v>62</v>
      </c>
      <c r="B31" s="5" t="s">
        <v>61</v>
      </c>
      <c r="C31" s="3" t="s">
        <v>0</v>
      </c>
      <c r="D31" s="3">
        <f t="shared" ref="D31:D32" si="3">COUNTIF(G31:AI31,"YES")</f>
        <v>10</v>
      </c>
      <c r="E31" s="3">
        <f t="shared" ref="E31:E32" si="4">COUNTIF(G31:AG31,"NO")</f>
        <v>0</v>
      </c>
      <c r="F31" s="23">
        <f t="shared" si="0"/>
        <v>1</v>
      </c>
      <c r="G31" s="3" t="s">
        <v>128</v>
      </c>
      <c r="H31" s="18" t="s">
        <v>128</v>
      </c>
      <c r="I31" s="18" t="s">
        <v>128</v>
      </c>
      <c r="J31" s="18" t="s">
        <v>128</v>
      </c>
      <c r="K31" s="3" t="s">
        <v>128</v>
      </c>
      <c r="L31" s="26" t="s">
        <v>128</v>
      </c>
      <c r="M31" s="26" t="s">
        <v>128</v>
      </c>
      <c r="N31" s="26" t="s">
        <v>128</v>
      </c>
      <c r="O31" s="18" t="s">
        <v>128</v>
      </c>
      <c r="P31" s="18" t="s">
        <v>128</v>
      </c>
    </row>
    <row r="32" spans="1:16" ht="38.25" customHeight="1" x14ac:dyDescent="0.25">
      <c r="A32" s="2" t="s">
        <v>64</v>
      </c>
      <c r="B32" s="5" t="s">
        <v>63</v>
      </c>
      <c r="C32" s="3" t="s">
        <v>0</v>
      </c>
      <c r="D32" s="3">
        <f t="shared" si="3"/>
        <v>10</v>
      </c>
      <c r="E32" s="3">
        <f t="shared" si="4"/>
        <v>0</v>
      </c>
      <c r="F32" s="23">
        <f t="shared" si="0"/>
        <v>1</v>
      </c>
      <c r="G32" s="3" t="s">
        <v>128</v>
      </c>
      <c r="H32" s="18" t="s">
        <v>128</v>
      </c>
      <c r="I32" s="18" t="s">
        <v>128</v>
      </c>
      <c r="J32" s="18" t="s">
        <v>128</v>
      </c>
      <c r="K32" s="3" t="s">
        <v>128</v>
      </c>
      <c r="L32" s="26" t="s">
        <v>128</v>
      </c>
      <c r="M32" s="26" t="s">
        <v>128</v>
      </c>
      <c r="N32" s="26" t="s">
        <v>128</v>
      </c>
      <c r="O32" s="18" t="s">
        <v>128</v>
      </c>
      <c r="P32" s="18" t="s">
        <v>128</v>
      </c>
    </row>
    <row r="33" spans="1:16" ht="37.5" customHeight="1" x14ac:dyDescent="0.25">
      <c r="A33" s="2" t="s">
        <v>65</v>
      </c>
      <c r="B33" s="5" t="s">
        <v>66</v>
      </c>
      <c r="C33" s="3" t="s">
        <v>55</v>
      </c>
      <c r="D33" s="22"/>
      <c r="E33" s="22"/>
      <c r="F33" s="22"/>
      <c r="G33" s="3" t="s">
        <v>126</v>
      </c>
      <c r="H33" s="18" t="s">
        <v>124</v>
      </c>
      <c r="I33" s="18" t="s">
        <v>124</v>
      </c>
      <c r="J33" s="18" t="s">
        <v>124</v>
      </c>
      <c r="K33" s="3" t="s">
        <v>126</v>
      </c>
      <c r="L33" s="26" t="s">
        <v>124</v>
      </c>
      <c r="M33" s="26" t="s">
        <v>124</v>
      </c>
      <c r="N33" s="26" t="s">
        <v>124</v>
      </c>
      <c r="O33" s="26" t="s">
        <v>126</v>
      </c>
      <c r="P33" s="26" t="s">
        <v>124</v>
      </c>
    </row>
    <row r="34" spans="1:16" ht="45" x14ac:dyDescent="0.25">
      <c r="A34" s="2" t="s">
        <v>68</v>
      </c>
      <c r="B34" s="5" t="s">
        <v>67</v>
      </c>
      <c r="C34" s="3" t="s">
        <v>0</v>
      </c>
      <c r="D34" s="3">
        <f>COUNTIF(G34:AH34,"YES")</f>
        <v>5</v>
      </c>
      <c r="E34" s="3">
        <f>COUNTIF(G34:AA34,"NO")</f>
        <v>5</v>
      </c>
      <c r="F34" s="23">
        <f t="shared" si="0"/>
        <v>0.5</v>
      </c>
      <c r="G34" s="21" t="s">
        <v>129</v>
      </c>
      <c r="H34" s="18" t="s">
        <v>128</v>
      </c>
      <c r="I34" s="19" t="s">
        <v>139</v>
      </c>
      <c r="J34" s="19" t="s">
        <v>129</v>
      </c>
      <c r="K34" s="3" t="s">
        <v>128</v>
      </c>
      <c r="L34" s="21" t="s">
        <v>129</v>
      </c>
      <c r="M34" s="21" t="s">
        <v>129</v>
      </c>
      <c r="N34" s="26" t="s">
        <v>128</v>
      </c>
      <c r="O34" s="18" t="s">
        <v>128</v>
      </c>
      <c r="P34" s="18" t="s">
        <v>128</v>
      </c>
    </row>
    <row r="35" spans="1:16" ht="60" x14ac:dyDescent="0.25">
      <c r="A35" s="2" t="s">
        <v>70</v>
      </c>
      <c r="B35" s="5" t="s">
        <v>69</v>
      </c>
      <c r="C35" s="3" t="s">
        <v>0</v>
      </c>
      <c r="D35" s="3">
        <f t="shared" ref="D35:D41" si="5">COUNTIF(G35:AH35,"YES")</f>
        <v>4</v>
      </c>
      <c r="E35" s="3">
        <f t="shared" ref="E35:E41" si="6">COUNTIF(G35:AA35,"NO")</f>
        <v>6</v>
      </c>
      <c r="F35" s="23">
        <f t="shared" si="0"/>
        <v>0.4</v>
      </c>
      <c r="G35" s="21" t="s">
        <v>129</v>
      </c>
      <c r="H35" s="19" t="s">
        <v>129</v>
      </c>
      <c r="I35" s="18" t="s">
        <v>128</v>
      </c>
      <c r="J35" s="18" t="s">
        <v>128</v>
      </c>
      <c r="K35" s="21" t="s">
        <v>129</v>
      </c>
      <c r="L35" s="21" t="s">
        <v>129</v>
      </c>
      <c r="M35" s="21" t="s">
        <v>129</v>
      </c>
      <c r="N35" s="26" t="s">
        <v>128</v>
      </c>
      <c r="O35" s="18" t="s">
        <v>128</v>
      </c>
      <c r="P35" s="21" t="s">
        <v>129</v>
      </c>
    </row>
    <row r="36" spans="1:16" ht="45" x14ac:dyDescent="0.25">
      <c r="A36" s="2" t="s">
        <v>72</v>
      </c>
      <c r="B36" s="5" t="s">
        <v>71</v>
      </c>
      <c r="C36" s="3" t="s">
        <v>0</v>
      </c>
      <c r="D36" s="3">
        <f t="shared" si="5"/>
        <v>9</v>
      </c>
      <c r="E36" s="3">
        <f t="shared" si="6"/>
        <v>1</v>
      </c>
      <c r="F36" s="23">
        <f t="shared" si="0"/>
        <v>0.9</v>
      </c>
      <c r="G36" s="3" t="s">
        <v>128</v>
      </c>
      <c r="H36" s="18" t="s">
        <v>128</v>
      </c>
      <c r="I36" s="18" t="s">
        <v>128</v>
      </c>
      <c r="J36" s="18" t="s">
        <v>128</v>
      </c>
      <c r="K36" s="3" t="s">
        <v>128</v>
      </c>
      <c r="L36" s="26" t="s">
        <v>128</v>
      </c>
      <c r="M36" s="26" t="s">
        <v>128</v>
      </c>
      <c r="N36" s="26" t="s">
        <v>128</v>
      </c>
      <c r="O36" s="18" t="s">
        <v>128</v>
      </c>
      <c r="P36" s="21" t="s">
        <v>129</v>
      </c>
    </row>
    <row r="37" spans="1:16" ht="22.5" customHeight="1" x14ac:dyDescent="0.25">
      <c r="A37" s="2" t="s">
        <v>74</v>
      </c>
      <c r="B37" s="5" t="s">
        <v>73</v>
      </c>
      <c r="C37" s="3" t="s">
        <v>0</v>
      </c>
      <c r="D37" s="3">
        <f t="shared" si="5"/>
        <v>10</v>
      </c>
      <c r="E37" s="3">
        <f t="shared" si="6"/>
        <v>0</v>
      </c>
      <c r="F37" s="23">
        <f t="shared" si="0"/>
        <v>1</v>
      </c>
      <c r="G37" s="3" t="s">
        <v>128</v>
      </c>
      <c r="H37" s="18" t="s">
        <v>128</v>
      </c>
      <c r="I37" s="18" t="s">
        <v>128</v>
      </c>
      <c r="J37" s="18" t="s">
        <v>128</v>
      </c>
      <c r="K37" s="3" t="s">
        <v>128</v>
      </c>
      <c r="L37" s="26" t="s">
        <v>128</v>
      </c>
      <c r="M37" s="26" t="s">
        <v>128</v>
      </c>
      <c r="N37" s="26" t="s">
        <v>128</v>
      </c>
      <c r="O37" s="18" t="s">
        <v>128</v>
      </c>
      <c r="P37" s="18" t="s">
        <v>128</v>
      </c>
    </row>
    <row r="38" spans="1:16" ht="22.5" customHeight="1" x14ac:dyDescent="0.25">
      <c r="A38" s="2" t="s">
        <v>78</v>
      </c>
      <c r="B38" s="5" t="s">
        <v>75</v>
      </c>
      <c r="C38" s="3" t="s">
        <v>0</v>
      </c>
      <c r="D38" s="3">
        <f t="shared" si="5"/>
        <v>9</v>
      </c>
      <c r="E38" s="3">
        <f t="shared" si="6"/>
        <v>1</v>
      </c>
      <c r="F38" s="23">
        <f t="shared" si="0"/>
        <v>0.9</v>
      </c>
      <c r="G38" s="3" t="s">
        <v>128</v>
      </c>
      <c r="H38" s="19" t="s">
        <v>129</v>
      </c>
      <c r="I38" s="18" t="s">
        <v>128</v>
      </c>
      <c r="J38" s="18" t="s">
        <v>128</v>
      </c>
      <c r="K38" s="3" t="s">
        <v>128</v>
      </c>
      <c r="L38" s="26" t="s">
        <v>128</v>
      </c>
      <c r="M38" s="26" t="s">
        <v>128</v>
      </c>
      <c r="N38" s="26" t="s">
        <v>128</v>
      </c>
      <c r="O38" s="18" t="s">
        <v>128</v>
      </c>
      <c r="P38" s="18" t="s">
        <v>128</v>
      </c>
    </row>
    <row r="39" spans="1:16" ht="22.5" customHeight="1" x14ac:dyDescent="0.25">
      <c r="A39" s="2" t="s">
        <v>79</v>
      </c>
      <c r="B39" s="5" t="s">
        <v>76</v>
      </c>
      <c r="C39" s="3" t="s">
        <v>0</v>
      </c>
      <c r="D39" s="3">
        <f t="shared" si="5"/>
        <v>9</v>
      </c>
      <c r="E39" s="3">
        <f t="shared" si="6"/>
        <v>1</v>
      </c>
      <c r="F39" s="23">
        <f t="shared" si="0"/>
        <v>0.9</v>
      </c>
      <c r="G39" s="3" t="s">
        <v>128</v>
      </c>
      <c r="H39" s="19" t="s">
        <v>129</v>
      </c>
      <c r="I39" s="18" t="s">
        <v>128</v>
      </c>
      <c r="J39" s="18" t="s">
        <v>128</v>
      </c>
      <c r="K39" s="3" t="s">
        <v>128</v>
      </c>
      <c r="L39" s="26" t="s">
        <v>128</v>
      </c>
      <c r="M39" s="26" t="s">
        <v>128</v>
      </c>
      <c r="N39" s="26" t="s">
        <v>128</v>
      </c>
      <c r="O39" s="18" t="s">
        <v>128</v>
      </c>
      <c r="P39" s="18" t="s">
        <v>128</v>
      </c>
    </row>
    <row r="40" spans="1:16" ht="22.5" customHeight="1" x14ac:dyDescent="0.25">
      <c r="A40" s="2" t="s">
        <v>80</v>
      </c>
      <c r="B40" s="5" t="s">
        <v>77</v>
      </c>
      <c r="C40" s="3" t="s">
        <v>0</v>
      </c>
      <c r="D40" s="3">
        <f t="shared" si="5"/>
        <v>10</v>
      </c>
      <c r="E40" s="3">
        <f t="shared" si="6"/>
        <v>0</v>
      </c>
      <c r="F40" s="23">
        <f t="shared" si="0"/>
        <v>1</v>
      </c>
      <c r="G40" s="3" t="s">
        <v>128</v>
      </c>
      <c r="H40" s="18" t="s">
        <v>128</v>
      </c>
      <c r="I40" s="18" t="s">
        <v>128</v>
      </c>
      <c r="J40" s="18" t="s">
        <v>128</v>
      </c>
      <c r="K40" s="3" t="s">
        <v>128</v>
      </c>
      <c r="L40" s="26" t="s">
        <v>128</v>
      </c>
      <c r="M40" s="26" t="s">
        <v>128</v>
      </c>
      <c r="N40" s="26" t="s">
        <v>128</v>
      </c>
      <c r="O40" s="18" t="s">
        <v>128</v>
      </c>
      <c r="P40" s="18" t="s">
        <v>128</v>
      </c>
    </row>
    <row r="41" spans="1:16" ht="22.5" customHeight="1" x14ac:dyDescent="0.25">
      <c r="A41" s="2" t="s">
        <v>81</v>
      </c>
      <c r="B41" s="5" t="s">
        <v>82</v>
      </c>
      <c r="C41" s="3" t="s">
        <v>0</v>
      </c>
      <c r="D41" s="3">
        <f t="shared" si="5"/>
        <v>10</v>
      </c>
      <c r="E41" s="3">
        <f t="shared" si="6"/>
        <v>0</v>
      </c>
      <c r="F41" s="23">
        <f t="shared" si="0"/>
        <v>1</v>
      </c>
      <c r="G41" s="3" t="s">
        <v>128</v>
      </c>
      <c r="H41" s="18" t="s">
        <v>128</v>
      </c>
      <c r="I41" s="18" t="s">
        <v>128</v>
      </c>
      <c r="J41" s="18" t="s">
        <v>128</v>
      </c>
      <c r="K41" s="3" t="s">
        <v>128</v>
      </c>
      <c r="L41" s="26" t="s">
        <v>128</v>
      </c>
      <c r="M41" s="26" t="s">
        <v>128</v>
      </c>
      <c r="N41" s="26" t="s">
        <v>128</v>
      </c>
      <c r="O41" s="18" t="s">
        <v>128</v>
      </c>
      <c r="P41" s="18" t="s">
        <v>128</v>
      </c>
    </row>
    <row r="42" spans="1:16" ht="41.25" customHeight="1" x14ac:dyDescent="0.25">
      <c r="A42" s="2" t="s">
        <v>83</v>
      </c>
      <c r="B42" s="5" t="s">
        <v>84</v>
      </c>
      <c r="C42" s="3" t="s">
        <v>55</v>
      </c>
      <c r="D42" s="22"/>
      <c r="E42" s="22"/>
      <c r="F42" s="22"/>
      <c r="G42" s="3" t="s">
        <v>124</v>
      </c>
      <c r="H42" s="18" t="s">
        <v>124</v>
      </c>
      <c r="I42" s="18" t="s">
        <v>124</v>
      </c>
      <c r="J42" s="3" t="s">
        <v>126</v>
      </c>
      <c r="K42" s="3" t="s">
        <v>126</v>
      </c>
      <c r="L42" s="26" t="s">
        <v>124</v>
      </c>
      <c r="M42" s="26" t="s">
        <v>124</v>
      </c>
      <c r="N42" s="26" t="s">
        <v>124</v>
      </c>
      <c r="O42" s="26" t="s">
        <v>124</v>
      </c>
      <c r="P42" s="26" t="s">
        <v>124</v>
      </c>
    </row>
    <row r="43" spans="1:16" ht="45" x14ac:dyDescent="0.25">
      <c r="A43" s="2" t="s">
        <v>86</v>
      </c>
      <c r="B43" s="14" t="s">
        <v>85</v>
      </c>
      <c r="C43" s="3" t="s">
        <v>0</v>
      </c>
      <c r="D43" s="3">
        <f t="shared" ref="D43:D55" si="7">COUNTIF(G43:AH43,"YES")</f>
        <v>10</v>
      </c>
      <c r="E43" s="3">
        <f t="shared" ref="E43:E55" si="8">COUNTIF(G43:AA43,"NO")</f>
        <v>0</v>
      </c>
      <c r="F43" s="23">
        <f t="shared" si="0"/>
        <v>1</v>
      </c>
      <c r="G43" s="3" t="s">
        <v>128</v>
      </c>
      <c r="H43" s="18" t="s">
        <v>128</v>
      </c>
      <c r="I43" s="18" t="s">
        <v>128</v>
      </c>
      <c r="J43" s="18" t="s">
        <v>128</v>
      </c>
      <c r="K43" s="3" t="s">
        <v>128</v>
      </c>
      <c r="L43" s="26" t="s">
        <v>128</v>
      </c>
      <c r="M43" s="26" t="s">
        <v>128</v>
      </c>
      <c r="N43" s="26" t="s">
        <v>128</v>
      </c>
      <c r="O43" s="18" t="s">
        <v>128</v>
      </c>
      <c r="P43" s="18" t="s">
        <v>128</v>
      </c>
    </row>
    <row r="44" spans="1:16" ht="38.25" customHeight="1" x14ac:dyDescent="0.25">
      <c r="A44" s="2" t="s">
        <v>87</v>
      </c>
      <c r="B44" s="14" t="s">
        <v>88</v>
      </c>
      <c r="C44" s="3" t="s">
        <v>0</v>
      </c>
      <c r="D44" s="3">
        <f t="shared" si="7"/>
        <v>8</v>
      </c>
      <c r="E44" s="3">
        <f t="shared" si="8"/>
        <v>1</v>
      </c>
      <c r="F44" s="23">
        <f t="shared" si="0"/>
        <v>0.88888888888888884</v>
      </c>
      <c r="G44" s="21" t="s">
        <v>129</v>
      </c>
      <c r="H44" s="18" t="s">
        <v>128</v>
      </c>
      <c r="I44" s="18" t="s">
        <v>128</v>
      </c>
      <c r="J44" s="18" t="s">
        <v>128</v>
      </c>
      <c r="K44" s="3" t="s">
        <v>128</v>
      </c>
      <c r="L44" s="20" t="s">
        <v>145</v>
      </c>
      <c r="M44" s="26" t="s">
        <v>128</v>
      </c>
      <c r="N44" s="26" t="s">
        <v>128</v>
      </c>
      <c r="O44" s="18" t="s">
        <v>128</v>
      </c>
      <c r="P44" s="18" t="s">
        <v>128</v>
      </c>
    </row>
    <row r="45" spans="1:16" ht="32.25" customHeight="1" x14ac:dyDescent="0.25">
      <c r="A45" s="2" t="s">
        <v>89</v>
      </c>
      <c r="B45" s="9" t="s">
        <v>92</v>
      </c>
      <c r="C45" s="3" t="s">
        <v>0</v>
      </c>
      <c r="D45" s="3">
        <f t="shared" si="7"/>
        <v>9</v>
      </c>
      <c r="E45" s="3">
        <f t="shared" si="8"/>
        <v>1</v>
      </c>
      <c r="F45" s="23">
        <f t="shared" si="0"/>
        <v>0.9</v>
      </c>
      <c r="G45" s="3" t="s">
        <v>128</v>
      </c>
      <c r="H45" s="19" t="s">
        <v>129</v>
      </c>
      <c r="I45" s="18" t="s">
        <v>128</v>
      </c>
      <c r="J45" s="18" t="s">
        <v>128</v>
      </c>
      <c r="K45" s="3" t="s">
        <v>128</v>
      </c>
      <c r="L45" s="26" t="s">
        <v>128</v>
      </c>
      <c r="M45" s="26" t="s">
        <v>128</v>
      </c>
      <c r="N45" s="26" t="s">
        <v>128</v>
      </c>
      <c r="O45" s="18" t="s">
        <v>128</v>
      </c>
      <c r="P45" s="18" t="s">
        <v>128</v>
      </c>
    </row>
    <row r="46" spans="1:16" ht="32.25" customHeight="1" x14ac:dyDescent="0.25">
      <c r="A46" s="2" t="s">
        <v>90</v>
      </c>
      <c r="B46" s="14" t="s">
        <v>93</v>
      </c>
      <c r="C46" s="3" t="s">
        <v>0</v>
      </c>
      <c r="D46" s="3">
        <f t="shared" si="7"/>
        <v>10</v>
      </c>
      <c r="E46" s="3">
        <f t="shared" si="8"/>
        <v>0</v>
      </c>
      <c r="F46" s="23">
        <f t="shared" si="0"/>
        <v>1</v>
      </c>
      <c r="G46" s="3" t="s">
        <v>128</v>
      </c>
      <c r="H46" s="18" t="s">
        <v>128</v>
      </c>
      <c r="I46" s="18" t="s">
        <v>128</v>
      </c>
      <c r="J46" s="18" t="s">
        <v>128</v>
      </c>
      <c r="K46" s="3" t="s">
        <v>128</v>
      </c>
      <c r="L46" s="26" t="s">
        <v>128</v>
      </c>
      <c r="M46" s="26" t="s">
        <v>128</v>
      </c>
      <c r="N46" s="26" t="s">
        <v>128</v>
      </c>
      <c r="O46" s="18" t="s">
        <v>128</v>
      </c>
      <c r="P46" s="18" t="s">
        <v>128</v>
      </c>
    </row>
    <row r="47" spans="1:16" ht="32.25" customHeight="1" x14ac:dyDescent="0.25">
      <c r="A47" s="2" t="s">
        <v>91</v>
      </c>
      <c r="B47" s="14" t="s">
        <v>94</v>
      </c>
      <c r="C47" s="3" t="s">
        <v>0</v>
      </c>
      <c r="D47" s="3">
        <f t="shared" si="7"/>
        <v>9</v>
      </c>
      <c r="E47" s="3">
        <f t="shared" si="8"/>
        <v>1</v>
      </c>
      <c r="F47" s="23">
        <f t="shared" si="0"/>
        <v>0.9</v>
      </c>
      <c r="G47" s="21" t="s">
        <v>129</v>
      </c>
      <c r="H47" s="18" t="s">
        <v>128</v>
      </c>
      <c r="I47" s="18" t="s">
        <v>128</v>
      </c>
      <c r="J47" s="18" t="s">
        <v>128</v>
      </c>
      <c r="K47" s="3" t="s">
        <v>128</v>
      </c>
      <c r="L47" s="26" t="s">
        <v>128</v>
      </c>
      <c r="M47" s="26" t="s">
        <v>128</v>
      </c>
      <c r="N47" s="26" t="s">
        <v>128</v>
      </c>
      <c r="O47" s="18" t="s">
        <v>128</v>
      </c>
      <c r="P47" s="18" t="s">
        <v>128</v>
      </c>
    </row>
    <row r="48" spans="1:16" ht="30" x14ac:dyDescent="0.25">
      <c r="A48" s="2" t="s">
        <v>96</v>
      </c>
      <c r="B48" s="14" t="s">
        <v>95</v>
      </c>
      <c r="C48" s="3" t="s">
        <v>0</v>
      </c>
      <c r="D48" s="3">
        <f t="shared" si="7"/>
        <v>9</v>
      </c>
      <c r="E48" s="3">
        <f t="shared" si="8"/>
        <v>1</v>
      </c>
      <c r="F48" s="23">
        <f t="shared" si="0"/>
        <v>0.9</v>
      </c>
      <c r="G48" s="3" t="s">
        <v>128</v>
      </c>
      <c r="H48" s="18" t="s">
        <v>128</v>
      </c>
      <c r="I48" s="18" t="s">
        <v>128</v>
      </c>
      <c r="J48" s="18" t="s">
        <v>128</v>
      </c>
      <c r="K48" s="3" t="s">
        <v>128</v>
      </c>
      <c r="L48" s="26" t="s">
        <v>128</v>
      </c>
      <c r="M48" s="26" t="s">
        <v>128</v>
      </c>
      <c r="N48" s="26" t="s">
        <v>128</v>
      </c>
      <c r="O48" s="18" t="s">
        <v>128</v>
      </c>
      <c r="P48" s="21" t="s">
        <v>129</v>
      </c>
    </row>
    <row r="49" spans="1:16" ht="33" customHeight="1" x14ac:dyDescent="0.25">
      <c r="A49" s="2" t="s">
        <v>98</v>
      </c>
      <c r="B49" s="14" t="s">
        <v>97</v>
      </c>
      <c r="C49" s="3" t="s">
        <v>0</v>
      </c>
      <c r="D49" s="3">
        <f t="shared" si="7"/>
        <v>10</v>
      </c>
      <c r="E49" s="3">
        <f t="shared" si="8"/>
        <v>0</v>
      </c>
      <c r="F49" s="23">
        <f t="shared" si="0"/>
        <v>1</v>
      </c>
      <c r="G49" s="3" t="s">
        <v>128</v>
      </c>
      <c r="H49" s="18" t="s">
        <v>128</v>
      </c>
      <c r="I49" s="18" t="s">
        <v>128</v>
      </c>
      <c r="J49" s="18" t="s">
        <v>128</v>
      </c>
      <c r="K49" s="3" t="s">
        <v>128</v>
      </c>
      <c r="L49" s="26" t="s">
        <v>128</v>
      </c>
      <c r="M49" s="26" t="s">
        <v>128</v>
      </c>
      <c r="N49" s="26" t="s">
        <v>128</v>
      </c>
      <c r="O49" s="18" t="s">
        <v>128</v>
      </c>
      <c r="P49" s="18" t="s">
        <v>128</v>
      </c>
    </row>
    <row r="50" spans="1:16" ht="60" x14ac:dyDescent="0.25">
      <c r="A50" s="2" t="s">
        <v>100</v>
      </c>
      <c r="B50" s="14" t="s">
        <v>99</v>
      </c>
      <c r="C50" s="3" t="s">
        <v>0</v>
      </c>
      <c r="D50" s="3">
        <f t="shared" si="7"/>
        <v>9</v>
      </c>
      <c r="E50" s="3">
        <f t="shared" si="8"/>
        <v>1</v>
      </c>
      <c r="F50" s="23">
        <f t="shared" si="0"/>
        <v>0.9</v>
      </c>
      <c r="G50" s="3" t="s">
        <v>128</v>
      </c>
      <c r="H50" s="19" t="s">
        <v>129</v>
      </c>
      <c r="I50" s="18" t="s">
        <v>128</v>
      </c>
      <c r="J50" s="18" t="s">
        <v>128</v>
      </c>
      <c r="K50" s="3" t="s">
        <v>128</v>
      </c>
      <c r="L50" s="26" t="s">
        <v>128</v>
      </c>
      <c r="M50" s="26" t="s">
        <v>128</v>
      </c>
      <c r="N50" s="26" t="s">
        <v>128</v>
      </c>
      <c r="O50" s="18" t="s">
        <v>128</v>
      </c>
      <c r="P50" s="18" t="s">
        <v>128</v>
      </c>
    </row>
    <row r="51" spans="1:16" ht="45" x14ac:dyDescent="0.25">
      <c r="A51" s="2" t="s">
        <v>102</v>
      </c>
      <c r="B51" s="14" t="s">
        <v>101</v>
      </c>
      <c r="C51" s="3" t="s">
        <v>0</v>
      </c>
      <c r="D51" s="3">
        <f t="shared" si="7"/>
        <v>10</v>
      </c>
      <c r="E51" s="3">
        <f t="shared" si="8"/>
        <v>0</v>
      </c>
      <c r="F51" s="23">
        <f t="shared" si="0"/>
        <v>1</v>
      </c>
      <c r="G51" s="3" t="s">
        <v>128</v>
      </c>
      <c r="H51" s="18" t="s">
        <v>128</v>
      </c>
      <c r="I51" s="18" t="s">
        <v>128</v>
      </c>
      <c r="J51" s="18" t="s">
        <v>128</v>
      </c>
      <c r="K51" s="3" t="s">
        <v>128</v>
      </c>
      <c r="L51" s="26" t="s">
        <v>128</v>
      </c>
      <c r="M51" s="26" t="s">
        <v>128</v>
      </c>
      <c r="N51" s="26" t="s">
        <v>128</v>
      </c>
      <c r="O51" s="18" t="s">
        <v>128</v>
      </c>
      <c r="P51" s="18" t="s">
        <v>128</v>
      </c>
    </row>
    <row r="52" spans="1:16" ht="33.75" customHeight="1" x14ac:dyDescent="0.25">
      <c r="A52" s="2" t="s">
        <v>103</v>
      </c>
      <c r="B52" s="14" t="s">
        <v>104</v>
      </c>
      <c r="C52" s="3" t="s">
        <v>55</v>
      </c>
      <c r="D52" s="22"/>
      <c r="E52" s="22"/>
      <c r="F52" s="22"/>
      <c r="G52" s="3" t="s">
        <v>124</v>
      </c>
      <c r="H52" s="18" t="s">
        <v>126</v>
      </c>
      <c r="I52" s="18" t="s">
        <v>126</v>
      </c>
      <c r="J52" s="26" t="s">
        <v>124</v>
      </c>
      <c r="K52" s="3" t="s">
        <v>126</v>
      </c>
      <c r="L52" s="26" t="s">
        <v>126</v>
      </c>
      <c r="M52" s="26" t="s">
        <v>126</v>
      </c>
      <c r="N52" s="26" t="s">
        <v>124</v>
      </c>
      <c r="O52" s="26" t="s">
        <v>124</v>
      </c>
      <c r="P52" s="26" t="s">
        <v>126</v>
      </c>
    </row>
    <row r="53" spans="1:16" ht="40.5" customHeight="1" x14ac:dyDescent="0.25">
      <c r="A53" s="2" t="s">
        <v>105</v>
      </c>
      <c r="B53" s="14" t="s">
        <v>106</v>
      </c>
      <c r="C53" s="3" t="s">
        <v>0</v>
      </c>
      <c r="D53" s="3">
        <f t="shared" si="7"/>
        <v>10</v>
      </c>
      <c r="E53" s="3">
        <f t="shared" si="8"/>
        <v>0</v>
      </c>
      <c r="F53" s="23">
        <f t="shared" si="0"/>
        <v>1</v>
      </c>
      <c r="G53" s="3" t="s">
        <v>128</v>
      </c>
      <c r="H53" s="18" t="s">
        <v>128</v>
      </c>
      <c r="I53" s="18" t="s">
        <v>128</v>
      </c>
      <c r="J53" s="18" t="s">
        <v>128</v>
      </c>
      <c r="K53" s="3" t="s">
        <v>128</v>
      </c>
      <c r="L53" s="26" t="s">
        <v>128</v>
      </c>
      <c r="M53" s="26" t="s">
        <v>128</v>
      </c>
      <c r="N53" s="26" t="s">
        <v>128</v>
      </c>
      <c r="O53" s="18" t="s">
        <v>128</v>
      </c>
      <c r="P53" s="18" t="s">
        <v>128</v>
      </c>
    </row>
    <row r="54" spans="1:16" ht="38.25" customHeight="1" x14ac:dyDescent="0.25">
      <c r="A54" s="2" t="s">
        <v>108</v>
      </c>
      <c r="B54" s="14" t="s">
        <v>107</v>
      </c>
      <c r="C54" s="3" t="s">
        <v>0</v>
      </c>
      <c r="D54" s="3">
        <f t="shared" si="7"/>
        <v>9</v>
      </c>
      <c r="E54" s="3">
        <f t="shared" si="8"/>
        <v>1</v>
      </c>
      <c r="F54" s="23">
        <f t="shared" si="0"/>
        <v>0.9</v>
      </c>
      <c r="G54" s="21" t="s">
        <v>129</v>
      </c>
      <c r="H54" s="18" t="s">
        <v>128</v>
      </c>
      <c r="I54" s="18" t="s">
        <v>128</v>
      </c>
      <c r="J54" s="18" t="s">
        <v>128</v>
      </c>
      <c r="K54" s="3" t="s">
        <v>128</v>
      </c>
      <c r="L54" s="26" t="s">
        <v>128</v>
      </c>
      <c r="M54" s="26" t="s">
        <v>128</v>
      </c>
      <c r="N54" s="26" t="s">
        <v>128</v>
      </c>
      <c r="O54" s="18" t="s">
        <v>128</v>
      </c>
      <c r="P54" s="18" t="s">
        <v>128</v>
      </c>
    </row>
    <row r="55" spans="1:16" ht="60" x14ac:dyDescent="0.25">
      <c r="A55" s="2" t="s">
        <v>109</v>
      </c>
      <c r="B55" s="14" t="s">
        <v>110</v>
      </c>
      <c r="C55" s="3" t="s">
        <v>0</v>
      </c>
      <c r="D55" s="3">
        <f t="shared" si="7"/>
        <v>5</v>
      </c>
      <c r="E55" s="3">
        <f t="shared" si="8"/>
        <v>5</v>
      </c>
      <c r="F55" s="23">
        <f t="shared" si="0"/>
        <v>0.5</v>
      </c>
      <c r="G55" s="21" t="s">
        <v>129</v>
      </c>
      <c r="H55" s="18" t="s">
        <v>128</v>
      </c>
      <c r="I55" s="18" t="s">
        <v>128</v>
      </c>
      <c r="J55" s="18" t="s">
        <v>128</v>
      </c>
      <c r="K55" s="21" t="s">
        <v>129</v>
      </c>
      <c r="L55" s="21" t="s">
        <v>129</v>
      </c>
      <c r="M55" s="26" t="s">
        <v>128</v>
      </c>
      <c r="N55" s="21" t="s">
        <v>129</v>
      </c>
      <c r="O55" s="18" t="s">
        <v>128</v>
      </c>
      <c r="P55" s="21" t="s">
        <v>129</v>
      </c>
    </row>
  </sheetData>
  <autoFilter ref="A1:P55"/>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M8"/>
  <sheetViews>
    <sheetView zoomScale="90" zoomScaleNormal="90" workbookViewId="0">
      <selection activeCell="B3" sqref="B3"/>
    </sheetView>
  </sheetViews>
  <sheetFormatPr defaultColWidth="8.85546875" defaultRowHeight="15" x14ac:dyDescent="0.25"/>
  <cols>
    <col min="1" max="1" width="8.85546875" style="11"/>
    <col min="2" max="2" width="78.42578125" customWidth="1"/>
    <col min="4" max="4" width="12" bestFit="1" customWidth="1"/>
    <col min="5" max="5" width="12.5703125" bestFit="1" customWidth="1"/>
    <col min="13" max="13" width="12.85546875" customWidth="1"/>
  </cols>
  <sheetData>
    <row r="1" spans="1:13" ht="35.25" customHeight="1" x14ac:dyDescent="0.25">
      <c r="A1" s="15" t="s">
        <v>1</v>
      </c>
      <c r="B1" s="16" t="s">
        <v>2</v>
      </c>
      <c r="C1" s="16" t="s">
        <v>111</v>
      </c>
      <c r="D1" s="25" t="s">
        <v>127</v>
      </c>
      <c r="E1" s="25" t="s">
        <v>130</v>
      </c>
      <c r="F1" s="25" t="s">
        <v>132</v>
      </c>
      <c r="G1" s="25" t="s">
        <v>133</v>
      </c>
      <c r="H1" s="25" t="s">
        <v>141</v>
      </c>
      <c r="I1" s="25" t="s">
        <v>143</v>
      </c>
      <c r="J1" s="25" t="s">
        <v>146</v>
      </c>
      <c r="K1" s="25" t="s">
        <v>150</v>
      </c>
      <c r="L1" s="25" t="s">
        <v>152</v>
      </c>
      <c r="M1" s="27" t="s">
        <v>154</v>
      </c>
    </row>
    <row r="2" spans="1:13" ht="30" x14ac:dyDescent="0.25">
      <c r="A2" s="2" t="s">
        <v>112</v>
      </c>
      <c r="B2" s="4" t="s">
        <v>113</v>
      </c>
      <c r="C2" s="3" t="s">
        <v>0</v>
      </c>
      <c r="D2" s="3" t="s">
        <v>128</v>
      </c>
      <c r="E2" s="26" t="s">
        <v>128</v>
      </c>
      <c r="F2" s="26" t="s">
        <v>128</v>
      </c>
      <c r="G2" s="26" t="s">
        <v>128</v>
      </c>
      <c r="H2" s="26" t="s">
        <v>128</v>
      </c>
      <c r="I2" s="26" t="s">
        <v>128</v>
      </c>
      <c r="J2" s="26" t="s">
        <v>128</v>
      </c>
      <c r="K2" s="26" t="s">
        <v>128</v>
      </c>
      <c r="L2" s="26" t="s">
        <v>128</v>
      </c>
      <c r="M2" s="26" t="s">
        <v>128</v>
      </c>
    </row>
    <row r="3" spans="1:13" ht="75" x14ac:dyDescent="0.25">
      <c r="A3" s="9" t="s">
        <v>115</v>
      </c>
      <c r="B3" s="4" t="s">
        <v>114</v>
      </c>
      <c r="C3" s="3" t="s">
        <v>0</v>
      </c>
      <c r="D3" s="3" t="s">
        <v>128</v>
      </c>
      <c r="E3" s="26" t="s">
        <v>128</v>
      </c>
      <c r="F3" s="26" t="s">
        <v>128</v>
      </c>
      <c r="G3" s="26" t="s">
        <v>128</v>
      </c>
      <c r="H3" s="26" t="s">
        <v>128</v>
      </c>
      <c r="I3" s="26" t="s">
        <v>128</v>
      </c>
      <c r="J3" s="26" t="s">
        <v>128</v>
      </c>
      <c r="K3" s="26" t="s">
        <v>128</v>
      </c>
      <c r="L3" s="26" t="s">
        <v>128</v>
      </c>
      <c r="M3" s="29" t="s">
        <v>155</v>
      </c>
    </row>
    <row r="4" spans="1:13" ht="45" x14ac:dyDescent="0.25">
      <c r="A4" s="9" t="s">
        <v>116</v>
      </c>
      <c r="B4" s="4" t="s">
        <v>118</v>
      </c>
      <c r="C4" s="3" t="s">
        <v>0</v>
      </c>
      <c r="D4" s="3" t="s">
        <v>128</v>
      </c>
      <c r="E4" s="26" t="s">
        <v>128</v>
      </c>
      <c r="F4" s="26" t="s">
        <v>128</v>
      </c>
      <c r="G4" s="26" t="s">
        <v>128</v>
      </c>
      <c r="H4" s="26" t="s">
        <v>128</v>
      </c>
      <c r="I4" s="26" t="s">
        <v>128</v>
      </c>
      <c r="J4" s="26" t="s">
        <v>148</v>
      </c>
      <c r="K4" s="26" t="s">
        <v>128</v>
      </c>
      <c r="L4" s="26" t="s">
        <v>128</v>
      </c>
      <c r="M4" s="26" t="s">
        <v>128</v>
      </c>
    </row>
    <row r="5" spans="1:13" ht="45" x14ac:dyDescent="0.25">
      <c r="A5" s="9" t="s">
        <v>117</v>
      </c>
      <c r="B5" s="4" t="s">
        <v>119</v>
      </c>
      <c r="C5" s="3" t="s">
        <v>0</v>
      </c>
      <c r="D5" s="3" t="s">
        <v>128</v>
      </c>
      <c r="E5" s="26" t="s">
        <v>128</v>
      </c>
      <c r="F5" s="26" t="s">
        <v>128</v>
      </c>
      <c r="G5" s="26" t="s">
        <v>128</v>
      </c>
      <c r="H5" s="26" t="s">
        <v>128</v>
      </c>
      <c r="I5" s="26" t="s">
        <v>128</v>
      </c>
      <c r="J5" s="26" t="s">
        <v>128</v>
      </c>
      <c r="K5" s="26" t="s">
        <v>128</v>
      </c>
      <c r="L5" s="26" t="s">
        <v>128</v>
      </c>
      <c r="M5" s="26" t="s">
        <v>128</v>
      </c>
    </row>
    <row r="6" spans="1:13" ht="22.5" customHeight="1" x14ac:dyDescent="0.25">
      <c r="A6" s="9" t="s">
        <v>120</v>
      </c>
      <c r="B6" s="4" t="s">
        <v>121</v>
      </c>
      <c r="C6" s="3" t="s">
        <v>0</v>
      </c>
      <c r="D6" s="3" t="s">
        <v>128</v>
      </c>
      <c r="E6" s="26" t="s">
        <v>128</v>
      </c>
      <c r="F6" s="26" t="s">
        <v>128</v>
      </c>
      <c r="G6" s="26" t="s">
        <v>128</v>
      </c>
      <c r="H6" s="26" t="s">
        <v>128</v>
      </c>
      <c r="I6" s="26" t="s">
        <v>128</v>
      </c>
      <c r="J6" s="26" t="s">
        <v>128</v>
      </c>
      <c r="K6" s="26" t="s">
        <v>128</v>
      </c>
      <c r="L6" s="26" t="s">
        <v>128</v>
      </c>
      <c r="M6" s="26" t="s">
        <v>128</v>
      </c>
    </row>
    <row r="7" spans="1:13" ht="22.5" customHeight="1" x14ac:dyDescent="0.25">
      <c r="A7" s="9" t="s">
        <v>109</v>
      </c>
      <c r="B7" s="4" t="s">
        <v>121</v>
      </c>
      <c r="C7" s="3" t="s">
        <v>0</v>
      </c>
      <c r="D7" s="3" t="s">
        <v>128</v>
      </c>
      <c r="E7" s="26" t="s">
        <v>128</v>
      </c>
      <c r="F7" s="26" t="s">
        <v>128</v>
      </c>
      <c r="G7" s="26" t="s">
        <v>128</v>
      </c>
      <c r="H7" s="26" t="s">
        <v>128</v>
      </c>
      <c r="I7" s="26" t="s">
        <v>128</v>
      </c>
      <c r="J7" s="26" t="s">
        <v>128</v>
      </c>
      <c r="K7" s="26" t="s">
        <v>128</v>
      </c>
      <c r="L7" s="26" t="s">
        <v>128</v>
      </c>
      <c r="M7" s="26" t="s">
        <v>128</v>
      </c>
    </row>
    <row r="8" spans="1:13" ht="30" x14ac:dyDescent="0.25">
      <c r="A8" s="9" t="s">
        <v>122</v>
      </c>
      <c r="B8" s="4" t="s">
        <v>123</v>
      </c>
      <c r="C8" s="3" t="s">
        <v>0</v>
      </c>
      <c r="D8" s="3" t="s">
        <v>128</v>
      </c>
      <c r="E8" s="26" t="s">
        <v>128</v>
      </c>
      <c r="F8" s="26" t="s">
        <v>128</v>
      </c>
      <c r="G8" s="26" t="s">
        <v>128</v>
      </c>
      <c r="H8" s="26" t="s">
        <v>128</v>
      </c>
      <c r="I8" s="26" t="s">
        <v>128</v>
      </c>
      <c r="J8" s="26" t="s">
        <v>149</v>
      </c>
      <c r="K8" s="26" t="s">
        <v>149</v>
      </c>
      <c r="L8" s="26" t="s">
        <v>149</v>
      </c>
      <c r="M8" s="26" t="s">
        <v>128</v>
      </c>
    </row>
  </sheetData>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CORE RULES</vt:lpstr>
      <vt:lpstr>CONSTITUTION RULES</vt:lpstr>
      <vt:lpstr>Sheet1</vt:lpstr>
    </vt:vector>
  </TitlesOfParts>
  <Company>Logica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2016-10-12T11:57:48Z</dcterms:created>
  <dcterms:modified xsi:type="dcterms:W3CDTF">2016-11-18T10:46:29Z</dcterms:modified>
</cp:coreProperties>
</file>